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ref1" localSheetId="0">Лист1!#REF!</definedName>
    <definedName name="_ftnref2" localSheetId="0">Лист1!#REF!</definedName>
  </definedNames>
  <calcPr calcId="124519"/>
</workbook>
</file>

<file path=xl/calcChain.xml><?xml version="1.0" encoding="utf-8"?>
<calcChain xmlns="http://schemas.openxmlformats.org/spreadsheetml/2006/main">
  <c r="F65" i="1"/>
  <c r="E133"/>
  <c r="E118"/>
  <c r="E119"/>
  <c r="E85"/>
  <c r="E98"/>
  <c r="E82"/>
  <c r="E65"/>
  <c r="E62"/>
  <c r="E69"/>
  <c r="E67"/>
  <c r="E90"/>
  <c r="E63"/>
  <c r="E101"/>
  <c r="E104"/>
  <c r="F60"/>
  <c r="F128"/>
  <c r="E60" l="1"/>
  <c r="F83"/>
  <c r="F94"/>
  <c r="E139"/>
  <c r="E130" i="2"/>
  <c r="F128"/>
  <c r="E128" s="1"/>
  <c r="E127"/>
  <c r="E125"/>
  <c r="F123"/>
  <c r="E123" s="1"/>
  <c r="E116"/>
  <c r="F112"/>
  <c r="E112"/>
  <c r="E111"/>
  <c r="E109"/>
  <c r="F107"/>
  <c r="E107"/>
  <c r="E104"/>
  <c r="E101"/>
  <c r="F99"/>
  <c r="E99"/>
  <c r="E98"/>
  <c r="E96"/>
  <c r="F94"/>
  <c r="E94"/>
  <c r="E90"/>
  <c r="E89"/>
  <c r="E87"/>
  <c r="E85"/>
  <c r="F83"/>
  <c r="E83"/>
  <c r="E82"/>
  <c r="E81"/>
  <c r="E80"/>
  <c r="F78"/>
  <c r="E78" s="1"/>
  <c r="F76"/>
  <c r="E76" s="1"/>
  <c r="E69"/>
  <c r="E67"/>
  <c r="E65"/>
  <c r="E63"/>
  <c r="E62"/>
  <c r="F60"/>
  <c r="E60"/>
  <c r="E59"/>
  <c r="F105" l="1"/>
  <c r="E94" i="1"/>
  <c r="E128"/>
  <c r="F123"/>
  <c r="E123" s="1"/>
  <c r="F112"/>
  <c r="E116"/>
  <c r="F107"/>
  <c r="E107" s="1"/>
  <c r="F99"/>
  <c r="E99" s="1"/>
  <c r="E83"/>
  <c r="F78"/>
  <c r="E78" s="1"/>
  <c r="E105" i="2" l="1"/>
  <c r="F75"/>
  <c r="E75" s="1"/>
  <c r="F105" i="1"/>
  <c r="E105" s="1"/>
  <c r="E112"/>
  <c r="F76"/>
  <c r="E76" l="1"/>
  <c r="F75"/>
  <c r="E75" s="1"/>
</calcChain>
</file>

<file path=xl/sharedStrings.xml><?xml version="1.0" encoding="utf-8"?>
<sst xmlns="http://schemas.openxmlformats.org/spreadsheetml/2006/main" count="333" uniqueCount="114">
  <si>
    <t>Наименование показателя</t>
  </si>
  <si>
    <t>из них: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</si>
  <si>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</si>
  <si>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</si>
  <si>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</si>
  <si>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</si>
  <si>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</si>
  <si>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</si>
  <si>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</si>
  <si>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</si>
  <si>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</si>
  <si>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</si>
  <si>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</si>
  <si>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</si>
  <si>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</si>
  <si>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</si>
  <si>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</si>
  <si>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</si>
  <si>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</si>
  <si>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</si>
  <si>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</si>
  <si>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</si>
  <si>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Планируемый остаток средств на начало планируемого года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</si>
  <si>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</si>
  <si>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</si>
  <si>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</si>
  <si>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</si>
  <si>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</si>
  <si>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</si>
  <si>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</si>
  <si>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</si>
  <si>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</si>
  <si>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</si>
  <si>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</si>
  <si>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</si>
  <si>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Сумма</t>
  </si>
  <si>
    <t>Бюджетные инвестиции</t>
  </si>
  <si>
    <t>Главный бухгалтер государственного бюджетного учреждения (подразделения)</t>
  </si>
  <si>
    <t>"_____"________________ 20____ г.</t>
  </si>
  <si>
    <t>Субсидии на выполнении государственного задания</t>
  </si>
  <si>
    <t>Поступления от реализации ценных бумаг</t>
  </si>
  <si>
    <t>(наименование должности лица, утверждающего документ)</t>
  </si>
  <si>
    <t>по ОКПО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</si>
  <si>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</si>
  <si>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</si>
  <si>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</si>
  <si>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</si>
  <si>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</si>
  <si>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</si>
  <si>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</si>
  <si>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1.1. Цели деятельности государственного учреждения (подразделения):</t>
  </si>
  <si>
    <t>1.2. Виды деятельности государственного  учреждения (подразделения):</t>
  </si>
  <si>
    <t>2. Финансовые активы, всего</t>
  </si>
  <si>
    <t>3. Обязательства, всего</t>
  </si>
  <si>
    <t xml:space="preserve">1.  Сведения о деятельности государственного учреждения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</si>
  <si>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</si>
  <si>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</si>
  <si>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</si>
  <si>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</si>
  <si>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</si>
  <si>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</si>
  <si>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</si>
  <si>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</si>
  <si>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</si>
  <si>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</si>
  <si>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</si>
  <si>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</si>
  <si>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</si>
  <si>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Государственное бюджетное общеобразовательное учреждение средняя общеобразовательная школа №496 Московского района Санкт-Петербурга</t>
  </si>
  <si>
    <t xml:space="preserve">ИНН / КПП  </t>
  </si>
  <si>
    <t>196191,Санкт-Петербург,Варшавская улица,дом 51,корпус 2,литера А</t>
  </si>
  <si>
    <t>обеспечение государственных гарантий прав граждан на получение общедоступного и бесплатного начального общего основного общего среднего (полного) общего образования а так же дополнительного образования в Образовательном учреждении;                                                         организация предоставления общедоступного и бесплатного начального общего основного общего среднего(полного) общего образования по основным общеобразовательным программам</t>
  </si>
  <si>
    <t>Козлова Н.А.</t>
  </si>
  <si>
    <t>Воеводина Г.Ю.</t>
  </si>
  <si>
    <t>тел. 374-21-61</t>
  </si>
  <si>
    <t>X</t>
  </si>
  <si>
    <t>Реализация основных общеобразовательных программ среднего общего  образования в форме индивидуального обучения на дому в классе средней общеобразовательной школы</t>
  </si>
  <si>
    <t>Содержание и воспитание обучающихся в группе продленного дня в общеобразовательном учреждении</t>
  </si>
  <si>
    <t>Реализация дополнительных общеобразовательных программ в отделениях дополнительного образования детей образовательных учреждений,со сроком обучения 1 год</t>
  </si>
  <si>
    <t>Реализация дополнительных общеобразовательных программ в отделениях дополнительного образования детей образовательных учреждений,со сроком обучения 2 года</t>
  </si>
  <si>
    <t>Основным предметом деятельности Образовательного учреждения является: реализация общеобразовательных программ начального общего основного общего и среднего (полного) общего образования.Образовательное учреждение реализует дополнительные общеобразовательные программы дополнительного образования детей различной направленности.</t>
  </si>
  <si>
    <t>1.3. Перечень услуг (работ), осуществляемых на платной основе:</t>
  </si>
  <si>
    <t xml:space="preserve">Организационные услуги:
организация досуга обучающихся: 
улучшение условий пребывания в Образовательном учреждении и питания;
услуги по организации культурно-развлекательных и культурно-просветительских мероприятий;
организация и проведение научно-практических семинаров и конференций по актуальным проблемам в области организации образования и воспитания детей;
организация летнего оздоровительного отдыха детей за пределами государственного задания;
проблемам в области образования и воспитания ребенка;
иные услуги, предусмотренные действующим законодательством.
</t>
  </si>
  <si>
    <t xml:space="preserve">Образовательные услуги: 
образовательные услуги за пределами государственного задания;
обучение по дополнительным образовательным программам;
преподавание специальных курсов и циклов дисциплин; 
изучение учебных дисциплин сверх часов и сверх учебных программ, предусмотренных учебным планом;
</t>
  </si>
  <si>
    <t>в том числе:                                                                                                             остаточная стоимость</t>
  </si>
  <si>
    <t>особо ценное движимое имущество,                                                                        всего</t>
  </si>
  <si>
    <t>2.1. Дебиторская задолженность по доходам</t>
  </si>
  <si>
    <t>2.2. Дебиторская задолженность по расходам</t>
  </si>
  <si>
    <t>просроченная кредиторская задолженность</t>
  </si>
  <si>
    <r>
      <t xml:space="preserve"> Нефинансовые активы, всего</t>
    </r>
    <r>
      <rPr>
        <sz val="11"/>
        <rFont val="Times New Roman"/>
        <family val="1"/>
        <charset val="204"/>
      </rPr>
      <t>:</t>
    </r>
  </si>
  <si>
    <t>из них:                                                                                                               недвижимое имущество,всего</t>
  </si>
  <si>
    <t xml:space="preserve">Целевые субсидии </t>
  </si>
  <si>
    <t>Услуги по повышению материально-технической базы от сдачи в аренду недвижимого имущества</t>
  </si>
  <si>
    <t>Услуги по оплате льготного питания школьников родителями учащихся</t>
  </si>
  <si>
    <t>Платные дополнительные образовательные услуги</t>
  </si>
  <si>
    <t>фонд 90</t>
  </si>
  <si>
    <t>Директор</t>
  </si>
  <si>
    <t>Администрация Московского района</t>
  </si>
  <si>
    <t>Согласовано</t>
  </si>
  <si>
    <t>Зам. Главы администрации Московского района</t>
  </si>
  <si>
    <t>.</t>
  </si>
  <si>
    <t xml:space="preserve"> по лицевым счетам, открытым в органах осуществляющих ведение лицевых счетов учреждений</t>
  </si>
  <si>
    <t xml:space="preserve">по счетам, открытым в кредитных организациях </t>
  </si>
  <si>
    <t xml:space="preserve"> Показатели финансового состояния учреждения</t>
  </si>
  <si>
    <t>2. Показатели по поступлениям и выплатам учреждения</t>
  </si>
  <si>
    <t>фонд 00-32</t>
  </si>
  <si>
    <t xml:space="preserve">на 2013  год </t>
  </si>
  <si>
    <t>"09"августа 2013г.</t>
  </si>
  <si>
    <t xml:space="preserve">Н.А.Козлова </t>
  </si>
  <si>
    <t xml:space="preserve">на 2016  год </t>
  </si>
  <si>
    <t>Н.В.Александров</t>
  </si>
  <si>
    <t>Зам.главы администрации Московского района</t>
  </si>
  <si>
    <t>главный бухгалтер государственного бюджетного учреждения (подразделения)</t>
  </si>
  <si>
    <t>"12"мая 2016г.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</si>
</sst>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right" vertical="top"/>
    </xf>
    <xf numFmtId="2" fontId="1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topLeftCell="A57" zoomScaleSheetLayoutView="100" workbookViewId="0">
      <selection activeCell="F70" sqref="F70"/>
    </sheetView>
  </sheetViews>
  <sheetFormatPr defaultRowHeight="15"/>
  <cols>
    <col min="1" max="1" width="10.7109375" style="2" customWidth="1"/>
    <col min="2" max="2" width="13.140625" style="2" customWidth="1"/>
    <col min="3" max="3" width="12" style="2" customWidth="1"/>
    <col min="4" max="4" width="13.5703125" style="3" customWidth="1"/>
    <col min="5" max="5" width="16" style="2" customWidth="1"/>
    <col min="6" max="6" width="12.85546875" style="2" customWidth="1"/>
    <col min="7" max="7" width="11" style="2" customWidth="1"/>
    <col min="8" max="16384" width="9.140625" style="2"/>
  </cols>
  <sheetData>
    <row r="1" spans="1:7">
      <c r="A1" s="74" t="s">
        <v>98</v>
      </c>
      <c r="B1" s="74"/>
      <c r="C1" s="74"/>
      <c r="E1" s="80" t="s">
        <v>9</v>
      </c>
      <c r="F1" s="80"/>
      <c r="G1" s="80"/>
    </row>
    <row r="2" spans="1:7" ht="17.25" customHeight="1">
      <c r="A2" s="37"/>
      <c r="B2" s="37"/>
      <c r="C2" s="37" t="s">
        <v>111</v>
      </c>
      <c r="E2" s="75" t="s">
        <v>96</v>
      </c>
      <c r="F2" s="75"/>
      <c r="G2" s="75"/>
    </row>
    <row r="3" spans="1:7" ht="15" customHeight="1">
      <c r="A3" s="73" t="s">
        <v>41</v>
      </c>
      <c r="B3" s="73"/>
      <c r="C3" s="73"/>
      <c r="E3" s="73" t="s">
        <v>41</v>
      </c>
      <c r="F3" s="73"/>
      <c r="G3" s="73"/>
    </row>
    <row r="4" spans="1:7">
      <c r="A4" s="10"/>
      <c r="B4" s="75" t="s">
        <v>110</v>
      </c>
      <c r="C4" s="75"/>
      <c r="E4" s="10"/>
      <c r="F4" s="75" t="s">
        <v>108</v>
      </c>
      <c r="G4" s="75"/>
    </row>
    <row r="5" spans="1:7" ht="15" customHeight="1">
      <c r="A5" s="14" t="s">
        <v>11</v>
      </c>
      <c r="B5" s="73" t="s">
        <v>10</v>
      </c>
      <c r="C5" s="73"/>
      <c r="E5" s="14" t="s">
        <v>11</v>
      </c>
      <c r="F5" s="73" t="s">
        <v>10</v>
      </c>
      <c r="G5" s="73"/>
    </row>
    <row r="6" spans="1:7" ht="36" customHeight="1">
      <c r="E6" s="73" t="s">
        <v>12</v>
      </c>
      <c r="F6" s="73"/>
      <c r="G6" s="73"/>
    </row>
    <row r="7" spans="1:7" ht="18.75">
      <c r="A7" s="79" t="s">
        <v>13</v>
      </c>
      <c r="B7" s="79"/>
      <c r="C7" s="79"/>
      <c r="D7" s="79"/>
      <c r="E7" s="79"/>
      <c r="F7" s="79"/>
      <c r="G7" s="79"/>
    </row>
    <row r="8" spans="1:7" ht="18.75">
      <c r="A8" s="79" t="s">
        <v>109</v>
      </c>
      <c r="B8" s="79"/>
      <c r="C8" s="79"/>
      <c r="D8" s="79"/>
      <c r="E8" s="79"/>
      <c r="F8" s="79"/>
      <c r="G8" s="79"/>
    </row>
    <row r="9" spans="1:7" ht="18.75">
      <c r="A9" s="23"/>
      <c r="B9" s="23"/>
      <c r="C9" s="23"/>
      <c r="D9" s="23"/>
      <c r="E9" s="23"/>
      <c r="F9" s="4"/>
      <c r="G9" s="12" t="s">
        <v>14</v>
      </c>
    </row>
    <row r="10" spans="1:7" ht="18" customHeight="1">
      <c r="A10" s="23"/>
      <c r="B10" s="23"/>
      <c r="C10" s="23"/>
      <c r="D10" s="23"/>
      <c r="E10" s="23"/>
      <c r="F10" s="5" t="s">
        <v>15</v>
      </c>
      <c r="G10" s="6"/>
    </row>
    <row r="11" spans="1:7" ht="18" customHeight="1">
      <c r="A11" s="78" t="s">
        <v>113</v>
      </c>
      <c r="B11" s="78"/>
      <c r="C11" s="78"/>
      <c r="D11" s="78"/>
      <c r="E11" s="78"/>
      <c r="F11" s="5" t="s">
        <v>16</v>
      </c>
      <c r="G11" s="33">
        <v>42502</v>
      </c>
    </row>
    <row r="12" spans="1:7" ht="16.5" customHeight="1">
      <c r="A12" s="4"/>
      <c r="B12" s="4"/>
      <c r="C12" s="4"/>
      <c r="D12" s="4"/>
      <c r="E12" s="4"/>
      <c r="G12" s="6"/>
    </row>
    <row r="13" spans="1:7" ht="16.5" customHeight="1">
      <c r="F13" s="5"/>
      <c r="G13" s="6"/>
    </row>
    <row r="14" spans="1:7" ht="22.5" customHeight="1">
      <c r="A14" s="54" t="s">
        <v>20</v>
      </c>
      <c r="B14" s="54"/>
      <c r="C14" s="54"/>
      <c r="D14" s="7"/>
      <c r="E14" s="7"/>
      <c r="F14" s="5" t="s">
        <v>42</v>
      </c>
      <c r="G14" s="6">
        <v>50003736</v>
      </c>
    </row>
    <row r="15" spans="1:7" ht="22.5" customHeight="1">
      <c r="A15" s="54"/>
      <c r="B15" s="54"/>
      <c r="C15" s="54"/>
      <c r="D15" s="7"/>
      <c r="E15" s="7"/>
      <c r="G15" s="9"/>
    </row>
    <row r="16" spans="1:7" ht="30" customHeight="1">
      <c r="A16" s="54" t="s">
        <v>68</v>
      </c>
      <c r="B16" s="54"/>
      <c r="C16" s="54"/>
      <c r="D16" s="54"/>
      <c r="E16" s="54"/>
      <c r="G16" s="9"/>
    </row>
    <row r="17" spans="1:7" ht="30" customHeight="1">
      <c r="A17" s="54"/>
      <c r="B17" s="54"/>
      <c r="C17" s="54"/>
      <c r="D17" s="54"/>
      <c r="E17" s="54"/>
      <c r="F17" s="27"/>
      <c r="G17" s="26"/>
    </row>
    <row r="18" spans="1:7" ht="22.5" customHeight="1">
      <c r="A18" s="54" t="s">
        <v>69</v>
      </c>
      <c r="B18" s="54"/>
      <c r="C18" s="54"/>
      <c r="D18" s="32">
        <v>7810151723</v>
      </c>
      <c r="E18" s="31">
        <v>781001001</v>
      </c>
      <c r="F18" s="25"/>
      <c r="G18" s="28"/>
    </row>
    <row r="19" spans="1:7" ht="33" customHeight="1">
      <c r="A19" s="54" t="s">
        <v>19</v>
      </c>
      <c r="B19" s="54"/>
      <c r="C19" s="54"/>
      <c r="D19" s="1"/>
      <c r="E19" s="1"/>
      <c r="F19" s="13" t="s">
        <v>17</v>
      </c>
      <c r="G19" s="6">
        <v>383</v>
      </c>
    </row>
    <row r="20" spans="1:7" ht="21" customHeight="1">
      <c r="A20" s="54" t="s">
        <v>18</v>
      </c>
      <c r="B20" s="54"/>
      <c r="C20" s="54"/>
      <c r="D20" s="76" t="s">
        <v>97</v>
      </c>
      <c r="E20" s="77"/>
      <c r="F20" s="77"/>
      <c r="G20" s="13"/>
    </row>
    <row r="21" spans="1:7" ht="18" customHeight="1">
      <c r="A21" s="54"/>
      <c r="B21" s="54"/>
      <c r="C21" s="54"/>
      <c r="D21" s="77"/>
      <c r="E21" s="77"/>
      <c r="F21" s="77"/>
      <c r="G21" s="13"/>
    </row>
    <row r="22" spans="1:7" ht="23.25" customHeight="1">
      <c r="A22" s="54"/>
      <c r="B22" s="54"/>
      <c r="C22" s="54"/>
      <c r="D22" s="77"/>
      <c r="E22" s="77"/>
      <c r="F22" s="77"/>
      <c r="G22" s="13"/>
    </row>
    <row r="23" spans="1:7" ht="17.25" customHeight="1">
      <c r="A23" s="54" t="s">
        <v>21</v>
      </c>
      <c r="B23" s="54"/>
      <c r="C23" s="54"/>
      <c r="D23" s="55" t="s">
        <v>70</v>
      </c>
      <c r="E23" s="55"/>
      <c r="F23" s="55"/>
      <c r="G23" s="7"/>
    </row>
    <row r="24" spans="1:7" ht="18.75" customHeight="1">
      <c r="A24" s="54"/>
      <c r="B24" s="54"/>
      <c r="C24" s="54"/>
      <c r="D24" s="55"/>
      <c r="E24" s="55"/>
      <c r="F24" s="55"/>
      <c r="G24" s="7"/>
    </row>
    <row r="25" spans="1:7" ht="12" customHeight="1">
      <c r="A25" s="54"/>
      <c r="B25" s="54"/>
      <c r="C25" s="54"/>
      <c r="D25" s="55"/>
      <c r="E25" s="55"/>
      <c r="F25" s="55"/>
      <c r="G25" s="7"/>
    </row>
    <row r="26" spans="1:7" ht="0.75" hidden="1" customHeight="1">
      <c r="A26" s="54"/>
      <c r="B26" s="54"/>
      <c r="C26" s="54"/>
      <c r="D26" s="7"/>
      <c r="E26" s="7"/>
      <c r="F26" s="7"/>
      <c r="G26" s="7"/>
    </row>
    <row r="27" spans="1:7" ht="15" customHeight="1">
      <c r="A27" s="78" t="s">
        <v>54</v>
      </c>
      <c r="B27" s="78"/>
      <c r="C27" s="78"/>
      <c r="D27" s="78"/>
      <c r="E27" s="78"/>
      <c r="F27" s="78"/>
      <c r="G27" s="78"/>
    </row>
    <row r="28" spans="1:7" ht="24.75" customHeight="1">
      <c r="A28" s="15"/>
      <c r="B28" s="15"/>
      <c r="C28" s="15"/>
      <c r="D28" s="4"/>
      <c r="E28" s="15"/>
      <c r="F28" s="15"/>
      <c r="G28" s="15"/>
    </row>
    <row r="29" spans="1:7" ht="15" customHeight="1">
      <c r="A29" s="54" t="s">
        <v>50</v>
      </c>
      <c r="B29" s="54"/>
      <c r="C29" s="54"/>
      <c r="D29" s="54"/>
      <c r="E29" s="54"/>
      <c r="F29" s="54"/>
      <c r="G29" s="54"/>
    </row>
    <row r="30" spans="1:7" ht="86.25" customHeight="1">
      <c r="A30" s="54" t="s">
        <v>71</v>
      </c>
      <c r="B30" s="54"/>
      <c r="C30" s="54"/>
      <c r="D30" s="54"/>
      <c r="E30" s="54"/>
      <c r="F30" s="54"/>
      <c r="G30" s="54"/>
    </row>
    <row r="31" spans="1:7" ht="20.25" customHeight="1">
      <c r="A31" s="54" t="s">
        <v>51</v>
      </c>
      <c r="B31" s="54"/>
      <c r="C31" s="54"/>
      <c r="D31" s="54"/>
      <c r="E31" s="54"/>
      <c r="F31" s="54"/>
      <c r="G31" s="54"/>
    </row>
    <row r="32" spans="1:7" ht="64.5" customHeight="1">
      <c r="A32" s="54" t="s">
        <v>80</v>
      </c>
      <c r="B32" s="54"/>
      <c r="C32" s="54"/>
      <c r="D32" s="54"/>
      <c r="E32" s="54"/>
      <c r="F32" s="54"/>
      <c r="G32" s="54"/>
    </row>
    <row r="33" spans="1:12" ht="37.5" customHeight="1">
      <c r="A33" s="95" t="s">
        <v>76</v>
      </c>
      <c r="B33" s="62"/>
      <c r="C33" s="62"/>
      <c r="D33" s="62"/>
      <c r="E33" s="62"/>
      <c r="F33" s="62"/>
      <c r="G33" s="62"/>
      <c r="H33" s="35"/>
      <c r="I33" s="35"/>
      <c r="J33" s="34"/>
      <c r="K33" s="34"/>
      <c r="L33" s="34"/>
    </row>
    <row r="34" spans="1:12" ht="30" customHeight="1">
      <c r="A34" s="62" t="s">
        <v>77</v>
      </c>
      <c r="B34" s="62"/>
      <c r="C34" s="62"/>
      <c r="D34" s="62"/>
      <c r="E34" s="62"/>
      <c r="F34" s="62"/>
      <c r="G34" s="62"/>
      <c r="H34" s="36"/>
      <c r="I34" s="36"/>
      <c r="J34" s="36"/>
      <c r="K34" s="36"/>
      <c r="L34" s="36"/>
    </row>
    <row r="35" spans="1:12" ht="31.5" customHeight="1">
      <c r="A35" s="62" t="s">
        <v>78</v>
      </c>
      <c r="B35" s="62"/>
      <c r="C35" s="62"/>
      <c r="D35" s="62"/>
      <c r="E35" s="62"/>
      <c r="F35" s="62"/>
      <c r="G35" s="62"/>
      <c r="H35" s="36"/>
      <c r="I35" s="36"/>
      <c r="J35" s="36"/>
      <c r="K35" s="36"/>
      <c r="L35" s="36"/>
    </row>
    <row r="36" spans="1:12" ht="36" customHeight="1">
      <c r="A36" s="62" t="s">
        <v>79</v>
      </c>
      <c r="B36" s="62"/>
      <c r="C36" s="62"/>
      <c r="D36" s="62"/>
      <c r="E36" s="62"/>
      <c r="F36" s="62"/>
      <c r="G36" s="62"/>
      <c r="H36" s="36"/>
      <c r="I36" s="36"/>
      <c r="J36" s="36"/>
      <c r="K36" s="36"/>
      <c r="L36" s="36"/>
    </row>
    <row r="37" spans="1:12" ht="36" customHeight="1">
      <c r="A37" s="54" t="s">
        <v>81</v>
      </c>
      <c r="B37" s="54"/>
      <c r="C37" s="54"/>
      <c r="D37" s="54"/>
      <c r="E37" s="54"/>
      <c r="F37" s="54"/>
      <c r="G37" s="54"/>
      <c r="H37" s="36"/>
      <c r="I37" s="36"/>
      <c r="J37" s="36"/>
      <c r="K37" s="36"/>
      <c r="L37" s="36"/>
    </row>
    <row r="38" spans="1:12" ht="120" customHeight="1">
      <c r="A38" s="109" t="s">
        <v>83</v>
      </c>
      <c r="B38" s="109"/>
      <c r="C38" s="109"/>
      <c r="D38" s="109"/>
      <c r="E38" s="109"/>
      <c r="F38" s="109"/>
      <c r="G38" s="109"/>
      <c r="H38" s="36"/>
      <c r="I38" s="36"/>
      <c r="J38" s="36"/>
      <c r="K38" s="36"/>
      <c r="L38" s="36"/>
    </row>
    <row r="39" spans="1:12" ht="150" customHeight="1">
      <c r="A39" s="109" t="s">
        <v>82</v>
      </c>
      <c r="B39" s="109"/>
      <c r="C39" s="109"/>
      <c r="D39" s="109"/>
      <c r="E39" s="109"/>
      <c r="F39" s="109"/>
      <c r="G39" s="109"/>
      <c r="H39" s="36"/>
      <c r="I39" s="36"/>
      <c r="J39" s="36"/>
      <c r="K39" s="36"/>
      <c r="L39" s="36"/>
    </row>
    <row r="40" spans="1:12" ht="21.75" customHeight="1">
      <c r="A40" s="69" t="s">
        <v>103</v>
      </c>
      <c r="B40" s="69"/>
      <c r="C40" s="69"/>
      <c r="D40" s="69"/>
      <c r="E40" s="69"/>
      <c r="F40" s="69"/>
      <c r="G40" s="69"/>
    </row>
    <row r="41" spans="1:12" ht="15" customHeight="1">
      <c r="A41" s="67" t="s">
        <v>0</v>
      </c>
      <c r="B41" s="70"/>
      <c r="C41" s="70"/>
      <c r="D41" s="70"/>
      <c r="E41" s="68"/>
      <c r="F41" s="67" t="s">
        <v>35</v>
      </c>
      <c r="G41" s="68"/>
    </row>
    <row r="42" spans="1:12" ht="17.25" customHeight="1">
      <c r="A42" s="64" t="s">
        <v>89</v>
      </c>
      <c r="B42" s="65"/>
      <c r="C42" s="65"/>
      <c r="D42" s="65"/>
      <c r="E42" s="66"/>
      <c r="F42" s="110">
        <v>41350852.619999997</v>
      </c>
      <c r="G42" s="111"/>
    </row>
    <row r="43" spans="1:12" ht="13.5" customHeight="1">
      <c r="A43" s="96" t="s">
        <v>90</v>
      </c>
      <c r="B43" s="106"/>
      <c r="C43" s="106"/>
      <c r="D43" s="106"/>
      <c r="E43" s="107"/>
      <c r="F43" s="102">
        <v>30626834.109999999</v>
      </c>
      <c r="G43" s="108"/>
    </row>
    <row r="44" spans="1:12" ht="22.5" customHeight="1">
      <c r="A44" s="99"/>
      <c r="B44" s="100"/>
      <c r="C44" s="100"/>
      <c r="D44" s="100"/>
      <c r="E44" s="101"/>
      <c r="F44" s="104"/>
      <c r="G44" s="105"/>
    </row>
    <row r="45" spans="1:12" ht="26.25" customHeight="1">
      <c r="A45" s="96" t="s">
        <v>84</v>
      </c>
      <c r="B45" s="97"/>
      <c r="C45" s="97"/>
      <c r="D45" s="97"/>
      <c r="E45" s="98"/>
      <c r="F45" s="102">
        <v>16602266.550000001</v>
      </c>
      <c r="G45" s="103"/>
    </row>
    <row r="46" spans="1:12" ht="11.25" customHeight="1">
      <c r="A46" s="99"/>
      <c r="B46" s="100"/>
      <c r="C46" s="100"/>
      <c r="D46" s="100"/>
      <c r="E46" s="101"/>
      <c r="F46" s="104"/>
      <c r="G46" s="105"/>
    </row>
    <row r="47" spans="1:12" ht="45.75" customHeight="1">
      <c r="A47" s="59" t="s">
        <v>85</v>
      </c>
      <c r="B47" s="60"/>
      <c r="C47" s="60"/>
      <c r="D47" s="60"/>
      <c r="E47" s="61"/>
      <c r="F47" s="67">
        <v>4177888.06</v>
      </c>
      <c r="G47" s="68"/>
    </row>
    <row r="48" spans="1:12" ht="16.5" customHeight="1">
      <c r="A48" s="58" t="s">
        <v>52</v>
      </c>
      <c r="B48" s="58"/>
      <c r="C48" s="58"/>
      <c r="D48" s="58"/>
      <c r="E48" s="58"/>
      <c r="F48" s="63">
        <v>-5937564.6500000004</v>
      </c>
      <c r="G48" s="63"/>
    </row>
    <row r="49" spans="1:7" ht="18" customHeight="1">
      <c r="A49" s="56" t="s">
        <v>1</v>
      </c>
      <c r="B49" s="56"/>
      <c r="C49" s="56"/>
      <c r="D49" s="56"/>
      <c r="E49" s="56"/>
      <c r="F49" s="57"/>
      <c r="G49" s="57"/>
    </row>
    <row r="50" spans="1:7" ht="32.25" customHeight="1">
      <c r="A50" s="56" t="s">
        <v>86</v>
      </c>
      <c r="B50" s="56"/>
      <c r="C50" s="56"/>
      <c r="D50" s="56"/>
      <c r="E50" s="56"/>
      <c r="F50" s="57">
        <v>-119159.95</v>
      </c>
      <c r="G50" s="57"/>
    </row>
    <row r="51" spans="1:7" ht="32.25" customHeight="1">
      <c r="A51" s="56" t="s">
        <v>87</v>
      </c>
      <c r="B51" s="56"/>
      <c r="C51" s="56"/>
      <c r="D51" s="56"/>
      <c r="E51" s="56"/>
      <c r="F51" s="57"/>
      <c r="G51" s="57"/>
    </row>
    <row r="52" spans="1:7" ht="23.25" customHeight="1">
      <c r="A52" s="58" t="s">
        <v>53</v>
      </c>
      <c r="B52" s="58"/>
      <c r="C52" s="58"/>
      <c r="D52" s="58"/>
      <c r="E52" s="58"/>
      <c r="F52" s="63">
        <v>290368.99</v>
      </c>
      <c r="G52" s="63"/>
    </row>
    <row r="53" spans="1:7" ht="15.75" customHeight="1">
      <c r="A53" s="56" t="s">
        <v>1</v>
      </c>
      <c r="B53" s="56"/>
      <c r="C53" s="56"/>
      <c r="D53" s="56"/>
      <c r="E53" s="56"/>
      <c r="F53" s="57"/>
      <c r="G53" s="57"/>
    </row>
    <row r="54" spans="1:7" ht="25.5" customHeight="1">
      <c r="A54" s="56" t="s">
        <v>88</v>
      </c>
      <c r="B54" s="56"/>
      <c r="C54" s="56"/>
      <c r="D54" s="56"/>
      <c r="E54" s="56"/>
      <c r="F54" s="57"/>
      <c r="G54" s="57"/>
    </row>
    <row r="55" spans="1:7" s="7" customFormat="1" ht="29.25" customHeight="1">
      <c r="A55" s="22"/>
      <c r="B55" s="22"/>
      <c r="C55" s="22"/>
      <c r="D55" s="22"/>
      <c r="E55" s="22"/>
    </row>
    <row r="56" spans="1:7" ht="18" customHeight="1">
      <c r="A56" s="69" t="s">
        <v>104</v>
      </c>
      <c r="B56" s="69"/>
      <c r="C56" s="69"/>
      <c r="D56" s="69"/>
      <c r="E56" s="69"/>
      <c r="F56" s="69"/>
      <c r="G56" s="69"/>
    </row>
    <row r="57" spans="1:7" ht="15.75" customHeight="1">
      <c r="A57" s="57" t="s">
        <v>100</v>
      </c>
      <c r="B57" s="57"/>
      <c r="C57" s="57"/>
      <c r="D57" s="57" t="s">
        <v>25</v>
      </c>
      <c r="E57" s="57" t="s">
        <v>2</v>
      </c>
      <c r="F57" s="57" t="s">
        <v>3</v>
      </c>
      <c r="G57" s="57"/>
    </row>
    <row r="58" spans="1:7" ht="141.75" customHeight="1">
      <c r="A58" s="57"/>
      <c r="B58" s="57"/>
      <c r="C58" s="57"/>
      <c r="D58" s="57"/>
      <c r="E58" s="57"/>
      <c r="F58" s="8" t="s">
        <v>101</v>
      </c>
      <c r="G58" s="8" t="s">
        <v>102</v>
      </c>
    </row>
    <row r="59" spans="1:7" ht="30" customHeight="1">
      <c r="A59" s="72" t="s">
        <v>22</v>
      </c>
      <c r="B59" s="72"/>
      <c r="C59" s="72"/>
      <c r="D59" s="8" t="s">
        <v>26</v>
      </c>
      <c r="E59" s="38">
        <v>153669.12</v>
      </c>
      <c r="F59" s="38">
        <v>153669.12</v>
      </c>
      <c r="G59" s="9"/>
    </row>
    <row r="60" spans="1:7" ht="19.5" customHeight="1">
      <c r="A60" s="94" t="s">
        <v>4</v>
      </c>
      <c r="B60" s="94"/>
      <c r="C60" s="94"/>
      <c r="D60" s="8" t="s">
        <v>26</v>
      </c>
      <c r="E60" s="38">
        <f>E62+E63+E65</f>
        <v>49418974.610000007</v>
      </c>
      <c r="F60" s="38">
        <f>F62+F63+F65</f>
        <v>49418974.610000007</v>
      </c>
      <c r="G60" s="9"/>
    </row>
    <row r="61" spans="1:7" ht="15.75" customHeight="1">
      <c r="A61" s="72" t="s">
        <v>5</v>
      </c>
      <c r="B61" s="72"/>
      <c r="C61" s="72"/>
      <c r="D61" s="8" t="s">
        <v>26</v>
      </c>
      <c r="E61" s="38"/>
      <c r="F61" s="38"/>
      <c r="G61" s="9"/>
    </row>
    <row r="62" spans="1:7" ht="31.5" customHeight="1">
      <c r="A62" s="72" t="s">
        <v>39</v>
      </c>
      <c r="B62" s="72"/>
      <c r="C62" s="72"/>
      <c r="D62" s="8" t="s">
        <v>26</v>
      </c>
      <c r="E62" s="38">
        <f>F62</f>
        <v>46505900</v>
      </c>
      <c r="F62" s="38">
        <v>46505900</v>
      </c>
      <c r="G62" s="9"/>
    </row>
    <row r="63" spans="1:7" ht="31.5" customHeight="1">
      <c r="A63" s="89" t="s">
        <v>91</v>
      </c>
      <c r="B63" s="90"/>
      <c r="C63" s="91"/>
      <c r="D63" s="8" t="s">
        <v>75</v>
      </c>
      <c r="E63" s="38">
        <f>F63</f>
        <v>1821901.09</v>
      </c>
      <c r="F63" s="38">
        <v>1821901.09</v>
      </c>
      <c r="G63" s="9"/>
    </row>
    <row r="64" spans="1:7" ht="15.75" customHeight="1">
      <c r="A64" s="72" t="s">
        <v>36</v>
      </c>
      <c r="B64" s="72"/>
      <c r="C64" s="72"/>
      <c r="D64" s="8"/>
      <c r="E64" s="38"/>
      <c r="F64" s="38"/>
      <c r="G64" s="9"/>
    </row>
    <row r="65" spans="1:7" ht="110.25" customHeight="1">
      <c r="A65" s="72" t="s">
        <v>33</v>
      </c>
      <c r="B65" s="72"/>
      <c r="C65" s="72"/>
      <c r="D65" s="8" t="s">
        <v>26</v>
      </c>
      <c r="E65" s="38">
        <f>F65</f>
        <v>1091173.52</v>
      </c>
      <c r="F65" s="38">
        <f>F67+F69</f>
        <v>1091173.52</v>
      </c>
      <c r="G65" s="9" t="s">
        <v>23</v>
      </c>
    </row>
    <row r="66" spans="1:7" ht="16.5" customHeight="1">
      <c r="A66" s="72" t="s">
        <v>5</v>
      </c>
      <c r="B66" s="72"/>
      <c r="C66" s="72"/>
      <c r="D66" s="8" t="s">
        <v>26</v>
      </c>
      <c r="E66" s="38"/>
      <c r="F66" s="38"/>
      <c r="G66" s="9"/>
    </row>
    <row r="67" spans="1:7" ht="31.5" customHeight="1">
      <c r="A67" s="89" t="s">
        <v>94</v>
      </c>
      <c r="B67" s="92"/>
      <c r="C67" s="93"/>
      <c r="D67" s="8"/>
      <c r="E67" s="38">
        <f>F67</f>
        <v>837901.12</v>
      </c>
      <c r="F67" s="38">
        <v>837901.12</v>
      </c>
      <c r="G67" s="9"/>
    </row>
    <row r="68" spans="1:7" ht="50.25" customHeight="1">
      <c r="A68" s="89" t="s">
        <v>92</v>
      </c>
      <c r="B68" s="90"/>
      <c r="C68" s="91"/>
      <c r="D68" s="8" t="s">
        <v>26</v>
      </c>
      <c r="E68" s="38"/>
      <c r="F68" s="38"/>
      <c r="G68" s="9"/>
    </row>
    <row r="69" spans="1:7" ht="38.25" customHeight="1">
      <c r="A69" s="89" t="s">
        <v>93</v>
      </c>
      <c r="B69" s="90"/>
      <c r="C69" s="91"/>
      <c r="D69" s="8" t="s">
        <v>26</v>
      </c>
      <c r="E69" s="38">
        <f>F69</f>
        <v>253272.4</v>
      </c>
      <c r="F69" s="38">
        <v>253272.4</v>
      </c>
      <c r="G69" s="9"/>
    </row>
    <row r="70" spans="1:7" ht="33" customHeight="1">
      <c r="A70" s="72" t="s">
        <v>34</v>
      </c>
      <c r="B70" s="72"/>
      <c r="C70" s="72"/>
      <c r="D70" s="8" t="s">
        <v>26</v>
      </c>
      <c r="E70" s="9"/>
      <c r="F70" s="38"/>
      <c r="G70" s="9"/>
    </row>
    <row r="71" spans="1:7" ht="15" customHeight="1">
      <c r="A71" s="83" t="s">
        <v>5</v>
      </c>
      <c r="B71" s="81"/>
      <c r="C71" s="84"/>
      <c r="D71" s="29" t="s">
        <v>26</v>
      </c>
      <c r="E71" s="30"/>
      <c r="F71" s="40"/>
      <c r="G71" s="30"/>
    </row>
    <row r="72" spans="1:7" ht="18" customHeight="1">
      <c r="A72" s="89"/>
      <c r="B72" s="90"/>
      <c r="C72" s="91"/>
      <c r="D72" s="8"/>
      <c r="E72" s="9"/>
      <c r="F72" s="38"/>
      <c r="G72" s="9"/>
    </row>
    <row r="73" spans="1:7" ht="32.25" customHeight="1">
      <c r="A73" s="72" t="s">
        <v>40</v>
      </c>
      <c r="B73" s="72"/>
      <c r="C73" s="72"/>
      <c r="D73" s="8" t="s">
        <v>26</v>
      </c>
      <c r="E73" s="9"/>
      <c r="F73" s="38"/>
      <c r="G73" s="9"/>
    </row>
    <row r="74" spans="1:7" ht="36" customHeight="1">
      <c r="A74" s="72" t="s">
        <v>24</v>
      </c>
      <c r="B74" s="72"/>
      <c r="C74" s="72"/>
      <c r="D74" s="8" t="s">
        <v>26</v>
      </c>
      <c r="E74" s="9"/>
      <c r="F74" s="38"/>
      <c r="G74" s="9"/>
    </row>
    <row r="75" spans="1:7" s="20" customFormat="1" ht="13.5" customHeight="1">
      <c r="A75" s="94" t="s">
        <v>6</v>
      </c>
      <c r="B75" s="94"/>
      <c r="C75" s="94"/>
      <c r="D75" s="11">
        <v>900</v>
      </c>
      <c r="E75" s="39">
        <f>F75</f>
        <v>49419824.210000008</v>
      </c>
      <c r="F75" s="39">
        <f>F76+F105</f>
        <v>49419824.210000008</v>
      </c>
      <c r="G75" s="19"/>
    </row>
    <row r="76" spans="1:7" s="20" customFormat="1" ht="13.5" customHeight="1">
      <c r="A76" s="86" t="s">
        <v>105</v>
      </c>
      <c r="B76" s="87"/>
      <c r="C76" s="88"/>
      <c r="D76" s="11"/>
      <c r="E76" s="39">
        <f>F76</f>
        <v>48328650.690000005</v>
      </c>
      <c r="F76" s="39">
        <f>F78+F83+F94+F98+F99</f>
        <v>48328650.690000005</v>
      </c>
      <c r="G76" s="19"/>
    </row>
    <row r="77" spans="1:7" ht="14.25" customHeight="1">
      <c r="A77" s="72" t="s">
        <v>5</v>
      </c>
      <c r="B77" s="72"/>
      <c r="C77" s="72"/>
      <c r="D77" s="8"/>
      <c r="E77" s="39"/>
      <c r="F77" s="38"/>
      <c r="G77" s="9"/>
    </row>
    <row r="78" spans="1:7" ht="30" customHeight="1">
      <c r="A78" s="85" t="s">
        <v>43</v>
      </c>
      <c r="B78" s="85"/>
      <c r="C78" s="85"/>
      <c r="D78" s="16">
        <v>210</v>
      </c>
      <c r="E78" s="39">
        <f t="shared" ref="E78:E99" si="0">F78</f>
        <v>37587003.460000001</v>
      </c>
      <c r="F78" s="38">
        <f>F80+F82+F81</f>
        <v>37587003.460000001</v>
      </c>
      <c r="G78" s="9"/>
    </row>
    <row r="79" spans="1:7" ht="16.5" customHeight="1">
      <c r="A79" s="59" t="s">
        <v>1</v>
      </c>
      <c r="B79" s="60"/>
      <c r="C79" s="60"/>
      <c r="D79" s="18"/>
      <c r="E79" s="39"/>
      <c r="F79" s="38"/>
      <c r="G79" s="9"/>
    </row>
    <row r="80" spans="1:7" ht="16.5" customHeight="1">
      <c r="A80" s="72" t="s">
        <v>27</v>
      </c>
      <c r="B80" s="72"/>
      <c r="C80" s="72"/>
      <c r="D80" s="16">
        <v>211</v>
      </c>
      <c r="E80" s="39">
        <v>27869700</v>
      </c>
      <c r="F80" s="38">
        <v>27869700</v>
      </c>
      <c r="G80" s="9"/>
    </row>
    <row r="81" spans="1:7" ht="19.5" customHeight="1">
      <c r="A81" s="71" t="s">
        <v>28</v>
      </c>
      <c r="B81" s="71"/>
      <c r="C81" s="71"/>
      <c r="D81" s="16">
        <v>212</v>
      </c>
      <c r="E81" s="39">
        <v>1514200</v>
      </c>
      <c r="F81" s="38">
        <v>1514200</v>
      </c>
      <c r="G81" s="9"/>
    </row>
    <row r="82" spans="1:7" ht="32.25" customHeight="1">
      <c r="A82" s="72" t="s">
        <v>29</v>
      </c>
      <c r="B82" s="72"/>
      <c r="C82" s="72"/>
      <c r="D82" s="16">
        <v>213</v>
      </c>
      <c r="E82" s="39">
        <f>F82</f>
        <v>8203103.46</v>
      </c>
      <c r="F82" s="38">
        <v>8203103.46</v>
      </c>
      <c r="G82" s="9"/>
    </row>
    <row r="83" spans="1:7" ht="16.5" customHeight="1">
      <c r="A83" s="72" t="s">
        <v>44</v>
      </c>
      <c r="B83" s="72"/>
      <c r="C83" s="72"/>
      <c r="D83" s="16">
        <v>220</v>
      </c>
      <c r="E83" s="39">
        <f t="shared" si="0"/>
        <v>8162016.1299999999</v>
      </c>
      <c r="F83" s="38">
        <f>F85+F87+F89+F90+F86</f>
        <v>8162016.1299999999</v>
      </c>
      <c r="G83" s="9"/>
    </row>
    <row r="84" spans="1:7" ht="16.5" customHeight="1">
      <c r="A84" s="72" t="s">
        <v>1</v>
      </c>
      <c r="B84" s="72"/>
      <c r="C84" s="72"/>
      <c r="D84" s="16"/>
      <c r="E84" s="39"/>
      <c r="F84" s="38"/>
      <c r="G84" s="9"/>
    </row>
    <row r="85" spans="1:7" ht="16.5" customHeight="1">
      <c r="A85" s="72" t="s">
        <v>55</v>
      </c>
      <c r="B85" s="72"/>
      <c r="C85" s="72"/>
      <c r="D85" s="16">
        <v>221</v>
      </c>
      <c r="E85" s="39">
        <f>F85</f>
        <v>36315.040000000001</v>
      </c>
      <c r="F85" s="38">
        <v>36315.040000000001</v>
      </c>
      <c r="G85" s="9"/>
    </row>
    <row r="86" spans="1:7" ht="16.5" customHeight="1">
      <c r="A86" s="72" t="s">
        <v>56</v>
      </c>
      <c r="B86" s="72"/>
      <c r="C86" s="72"/>
      <c r="D86" s="16">
        <v>222</v>
      </c>
      <c r="E86" s="39"/>
      <c r="F86" s="38"/>
      <c r="G86" s="9"/>
    </row>
    <row r="87" spans="1:7" ht="16.5" customHeight="1">
      <c r="A87" s="72" t="s">
        <v>57</v>
      </c>
      <c r="B87" s="72"/>
      <c r="C87" s="72"/>
      <c r="D87" s="16">
        <v>223</v>
      </c>
      <c r="E87" s="39">
        <v>1976800</v>
      </c>
      <c r="F87" s="38">
        <v>1976800</v>
      </c>
      <c r="G87" s="9"/>
    </row>
    <row r="88" spans="1:7" ht="32.25" customHeight="1">
      <c r="A88" s="72" t="s">
        <v>58</v>
      </c>
      <c r="B88" s="72"/>
      <c r="C88" s="72"/>
      <c r="D88" s="16">
        <v>224</v>
      </c>
      <c r="E88" s="39"/>
      <c r="F88" s="38"/>
      <c r="G88" s="9"/>
    </row>
    <row r="89" spans="1:7" ht="32.25" customHeight="1">
      <c r="A89" s="72" t="s">
        <v>59</v>
      </c>
      <c r="B89" s="72"/>
      <c r="C89" s="72"/>
      <c r="D89" s="16">
        <v>225</v>
      </c>
      <c r="E89" s="39">
        <v>4673000</v>
      </c>
      <c r="F89" s="38">
        <v>4673000</v>
      </c>
      <c r="G89" s="9"/>
    </row>
    <row r="90" spans="1:7" ht="16.5" customHeight="1">
      <c r="A90" s="72" t="s">
        <v>60</v>
      </c>
      <c r="B90" s="72"/>
      <c r="C90" s="72"/>
      <c r="D90" s="16">
        <v>226</v>
      </c>
      <c r="E90" s="39">
        <f>F90</f>
        <v>1475901.09</v>
      </c>
      <c r="F90" s="39">
        <v>1475901.09</v>
      </c>
      <c r="G90" s="9"/>
    </row>
    <row r="91" spans="1:7" ht="32.25" customHeight="1">
      <c r="A91" s="72" t="s">
        <v>45</v>
      </c>
      <c r="B91" s="72"/>
      <c r="C91" s="72"/>
      <c r="D91" s="16">
        <v>240</v>
      </c>
      <c r="E91" s="39"/>
      <c r="F91" s="38"/>
      <c r="G91" s="9"/>
    </row>
    <row r="92" spans="1:7" ht="16.5" customHeight="1">
      <c r="A92" s="72" t="s">
        <v>1</v>
      </c>
      <c r="B92" s="72"/>
      <c r="C92" s="72"/>
      <c r="D92" s="16"/>
      <c r="E92" s="39"/>
      <c r="F92" s="38"/>
      <c r="G92" s="9"/>
    </row>
    <row r="93" spans="1:7" ht="45.75" customHeight="1">
      <c r="A93" s="72" t="s">
        <v>61</v>
      </c>
      <c r="B93" s="72"/>
      <c r="C93" s="72"/>
      <c r="D93" s="16">
        <v>241</v>
      </c>
      <c r="E93" s="39"/>
      <c r="F93" s="38"/>
      <c r="G93" s="9"/>
    </row>
    <row r="94" spans="1:7" ht="19.5" customHeight="1">
      <c r="A94" s="72" t="s">
        <v>46</v>
      </c>
      <c r="B94" s="72"/>
      <c r="C94" s="72"/>
      <c r="D94" s="16">
        <v>260</v>
      </c>
      <c r="E94" s="39">
        <f t="shared" si="0"/>
        <v>1218400</v>
      </c>
      <c r="F94" s="38">
        <f>F96</f>
        <v>1218400</v>
      </c>
      <c r="G94" s="9"/>
    </row>
    <row r="95" spans="1:7" ht="19.5" customHeight="1">
      <c r="A95" s="72" t="s">
        <v>1</v>
      </c>
      <c r="B95" s="72"/>
      <c r="C95" s="72"/>
      <c r="D95" s="16"/>
      <c r="E95" s="39"/>
      <c r="F95" s="38"/>
      <c r="G95" s="9"/>
    </row>
    <row r="96" spans="1:7" ht="32.25" customHeight="1">
      <c r="A96" s="72" t="s">
        <v>62</v>
      </c>
      <c r="B96" s="72"/>
      <c r="C96" s="72"/>
      <c r="D96" s="16">
        <v>262</v>
      </c>
      <c r="E96" s="39">
        <v>1218400</v>
      </c>
      <c r="F96" s="38">
        <v>1218400</v>
      </c>
      <c r="G96" s="9"/>
    </row>
    <row r="97" spans="1:7" ht="45.75" customHeight="1">
      <c r="A97" s="72" t="s">
        <v>63</v>
      </c>
      <c r="B97" s="72"/>
      <c r="C97" s="72"/>
      <c r="D97" s="16">
        <v>263</v>
      </c>
      <c r="E97" s="39"/>
      <c r="F97" s="38"/>
      <c r="G97" s="9"/>
    </row>
    <row r="98" spans="1:7" ht="19.5" customHeight="1">
      <c r="A98" s="72" t="s">
        <v>30</v>
      </c>
      <c r="B98" s="72"/>
      <c r="C98" s="72"/>
      <c r="D98" s="16">
        <v>290</v>
      </c>
      <c r="E98" s="39">
        <f>F98</f>
        <v>219846.14</v>
      </c>
      <c r="F98" s="38">
        <v>219846.14</v>
      </c>
      <c r="G98" s="9"/>
    </row>
    <row r="99" spans="1:7" ht="30.75" customHeight="1">
      <c r="A99" s="72" t="s">
        <v>47</v>
      </c>
      <c r="B99" s="72"/>
      <c r="C99" s="72"/>
      <c r="D99" s="16">
        <v>300</v>
      </c>
      <c r="E99" s="39">
        <f t="shared" si="0"/>
        <v>1141384.96</v>
      </c>
      <c r="F99" s="38">
        <f>F101+F104</f>
        <v>1141384.96</v>
      </c>
      <c r="G99" s="9"/>
    </row>
    <row r="100" spans="1:7" ht="16.5" customHeight="1">
      <c r="A100" s="59" t="s">
        <v>1</v>
      </c>
      <c r="B100" s="60"/>
      <c r="C100" s="60"/>
      <c r="D100" s="16"/>
      <c r="E100" s="39"/>
      <c r="F100" s="38"/>
      <c r="G100" s="9"/>
    </row>
    <row r="101" spans="1:7" ht="32.25" customHeight="1">
      <c r="A101" s="72" t="s">
        <v>31</v>
      </c>
      <c r="B101" s="72"/>
      <c r="C101" s="72"/>
      <c r="D101" s="16">
        <v>310</v>
      </c>
      <c r="E101" s="39">
        <f>F101</f>
        <v>632553.59</v>
      </c>
      <c r="F101" s="38">
        <v>632553.59</v>
      </c>
      <c r="G101" s="9"/>
    </row>
    <row r="102" spans="1:7" ht="32.25" customHeight="1">
      <c r="A102" s="72" t="s">
        <v>64</v>
      </c>
      <c r="B102" s="72"/>
      <c r="C102" s="72"/>
      <c r="D102" s="16">
        <v>320</v>
      </c>
      <c r="E102" s="39"/>
      <c r="F102" s="38"/>
      <c r="G102" s="9"/>
    </row>
    <row r="103" spans="1:7" ht="32.25" customHeight="1">
      <c r="A103" s="72" t="s">
        <v>65</v>
      </c>
      <c r="B103" s="72"/>
      <c r="C103" s="72"/>
      <c r="D103" s="16">
        <v>330</v>
      </c>
      <c r="E103" s="39"/>
      <c r="F103" s="38"/>
      <c r="G103" s="9"/>
    </row>
    <row r="104" spans="1:7" ht="28.5" customHeight="1">
      <c r="A104" s="72" t="s">
        <v>32</v>
      </c>
      <c r="B104" s="72"/>
      <c r="C104" s="72"/>
      <c r="D104" s="16">
        <v>340</v>
      </c>
      <c r="E104" s="39">
        <f>F104</f>
        <v>508831.37</v>
      </c>
      <c r="F104" s="38">
        <v>508831.37</v>
      </c>
      <c r="G104" s="9"/>
    </row>
    <row r="105" spans="1:7" ht="19.5" customHeight="1">
      <c r="A105" s="86" t="s">
        <v>95</v>
      </c>
      <c r="B105" s="87"/>
      <c r="C105" s="88"/>
      <c r="D105" s="11"/>
      <c r="E105" s="39">
        <f>F105</f>
        <v>1091173.52</v>
      </c>
      <c r="F105" s="38">
        <f>F107+F112+F123+F127+F128</f>
        <v>1091173.52</v>
      </c>
      <c r="G105" s="9"/>
    </row>
    <row r="106" spans="1:7" ht="21.75" customHeight="1">
      <c r="A106" s="72" t="s">
        <v>5</v>
      </c>
      <c r="B106" s="72"/>
      <c r="C106" s="72"/>
      <c r="D106" s="8"/>
      <c r="E106" s="39"/>
      <c r="F106" s="38"/>
      <c r="G106" s="9"/>
    </row>
    <row r="107" spans="1:7" ht="28.5" customHeight="1">
      <c r="A107" s="85" t="s">
        <v>43</v>
      </c>
      <c r="B107" s="85"/>
      <c r="C107" s="85"/>
      <c r="D107" s="16">
        <v>210</v>
      </c>
      <c r="E107" s="39">
        <f>F107</f>
        <v>539657.87</v>
      </c>
      <c r="F107" s="38">
        <f>F109+F111</f>
        <v>539657.87</v>
      </c>
      <c r="G107" s="9"/>
    </row>
    <row r="108" spans="1:7" ht="28.5" customHeight="1">
      <c r="A108" s="56" t="s">
        <v>1</v>
      </c>
      <c r="B108" s="56"/>
      <c r="C108" s="56"/>
      <c r="D108" s="18"/>
      <c r="E108" s="39"/>
      <c r="F108" s="38"/>
      <c r="G108" s="9"/>
    </row>
    <row r="109" spans="1:7" ht="28.5" customHeight="1">
      <c r="A109" s="72" t="s">
        <v>27</v>
      </c>
      <c r="B109" s="72"/>
      <c r="C109" s="72"/>
      <c r="D109" s="16">
        <v>211</v>
      </c>
      <c r="E109" s="39">
        <v>414458.27</v>
      </c>
      <c r="F109" s="38">
        <v>414458.27</v>
      </c>
      <c r="G109" s="9"/>
    </row>
    <row r="110" spans="1:7" ht="28.5" customHeight="1">
      <c r="A110" s="71" t="s">
        <v>28</v>
      </c>
      <c r="B110" s="71"/>
      <c r="C110" s="71"/>
      <c r="D110" s="16">
        <v>212</v>
      </c>
      <c r="E110" s="39"/>
      <c r="F110" s="38"/>
      <c r="G110" s="9"/>
    </row>
    <row r="111" spans="1:7" ht="28.5" customHeight="1">
      <c r="A111" s="72" t="s">
        <v>29</v>
      </c>
      <c r="B111" s="72"/>
      <c r="C111" s="72"/>
      <c r="D111" s="16">
        <v>213</v>
      </c>
      <c r="E111" s="39">
        <v>125199.6</v>
      </c>
      <c r="F111" s="38">
        <v>125199.6</v>
      </c>
      <c r="G111" s="9"/>
    </row>
    <row r="112" spans="1:7" ht="22.5" customHeight="1">
      <c r="A112" s="72" t="s">
        <v>44</v>
      </c>
      <c r="B112" s="72"/>
      <c r="C112" s="72"/>
      <c r="D112" s="16">
        <v>220</v>
      </c>
      <c r="E112" s="39">
        <f>F112</f>
        <v>173935.32</v>
      </c>
      <c r="F112" s="38">
        <f>F114+F115+F116+F117+F118+F119</f>
        <v>173935.32</v>
      </c>
      <c r="G112" s="9"/>
    </row>
    <row r="113" spans="1:7" ht="18" customHeight="1">
      <c r="A113" s="72" t="s">
        <v>1</v>
      </c>
      <c r="B113" s="72"/>
      <c r="C113" s="72"/>
      <c r="D113" s="16"/>
      <c r="E113" s="39"/>
      <c r="F113" s="38"/>
      <c r="G113" s="9"/>
    </row>
    <row r="114" spans="1:7" ht="28.5" customHeight="1">
      <c r="A114" s="72" t="s">
        <v>55</v>
      </c>
      <c r="B114" s="72"/>
      <c r="C114" s="72"/>
      <c r="D114" s="16">
        <v>221</v>
      </c>
      <c r="E114" s="39"/>
      <c r="F114" s="38"/>
      <c r="G114" s="9"/>
    </row>
    <row r="115" spans="1:7" ht="28.5" customHeight="1">
      <c r="A115" s="72" t="s">
        <v>56</v>
      </c>
      <c r="B115" s="72"/>
      <c r="C115" s="72"/>
      <c r="D115" s="16">
        <v>222</v>
      </c>
      <c r="E115" s="39"/>
      <c r="F115" s="38"/>
      <c r="G115" s="9"/>
    </row>
    <row r="116" spans="1:7" ht="28.5" customHeight="1">
      <c r="A116" s="72" t="s">
        <v>57</v>
      </c>
      <c r="B116" s="72"/>
      <c r="C116" s="72"/>
      <c r="D116" s="16">
        <v>223</v>
      </c>
      <c r="E116" s="39">
        <f>F116</f>
        <v>10000</v>
      </c>
      <c r="F116" s="38">
        <v>10000</v>
      </c>
      <c r="G116" s="9"/>
    </row>
    <row r="117" spans="1:7" ht="28.5" customHeight="1">
      <c r="A117" s="72" t="s">
        <v>58</v>
      </c>
      <c r="B117" s="72"/>
      <c r="C117" s="72"/>
      <c r="D117" s="16">
        <v>224</v>
      </c>
      <c r="E117" s="39"/>
      <c r="F117" s="38"/>
      <c r="G117" s="9"/>
    </row>
    <row r="118" spans="1:7" ht="28.5" customHeight="1">
      <c r="A118" s="72" t="s">
        <v>59</v>
      </c>
      <c r="B118" s="72"/>
      <c r="C118" s="72"/>
      <c r="D118" s="16">
        <v>225</v>
      </c>
      <c r="E118" s="39">
        <f>F118</f>
        <v>72500</v>
      </c>
      <c r="F118" s="38">
        <v>72500</v>
      </c>
      <c r="G118" s="9"/>
    </row>
    <row r="119" spans="1:7" ht="28.5" customHeight="1">
      <c r="A119" s="72" t="s">
        <v>60</v>
      </c>
      <c r="B119" s="72"/>
      <c r="C119" s="72"/>
      <c r="D119" s="16">
        <v>226</v>
      </c>
      <c r="E119" s="39">
        <f>F119</f>
        <v>91435.32</v>
      </c>
      <c r="F119" s="38">
        <v>91435.32</v>
      </c>
      <c r="G119" s="9"/>
    </row>
    <row r="120" spans="1:7" ht="28.5" customHeight="1">
      <c r="A120" s="72" t="s">
        <v>45</v>
      </c>
      <c r="B120" s="72"/>
      <c r="C120" s="72"/>
      <c r="D120" s="16">
        <v>240</v>
      </c>
      <c r="E120" s="39"/>
      <c r="F120" s="38"/>
      <c r="G120" s="9"/>
    </row>
    <row r="121" spans="1:7" ht="28.5" customHeight="1">
      <c r="A121" s="72" t="s">
        <v>1</v>
      </c>
      <c r="B121" s="72"/>
      <c r="C121" s="72"/>
      <c r="D121" s="16"/>
      <c r="E121" s="39"/>
      <c r="F121" s="38"/>
      <c r="G121" s="9"/>
    </row>
    <row r="122" spans="1:7" ht="28.5" customHeight="1">
      <c r="A122" s="72" t="s">
        <v>61</v>
      </c>
      <c r="B122" s="72"/>
      <c r="C122" s="72"/>
      <c r="D122" s="16">
        <v>241</v>
      </c>
      <c r="E122" s="39"/>
      <c r="F122" s="38"/>
      <c r="G122" s="9"/>
    </row>
    <row r="123" spans="1:7" ht="28.5" customHeight="1">
      <c r="A123" s="72" t="s">
        <v>46</v>
      </c>
      <c r="B123" s="72"/>
      <c r="C123" s="72"/>
      <c r="D123" s="16">
        <v>260</v>
      </c>
      <c r="E123" s="39">
        <f>F123</f>
        <v>253272.4</v>
      </c>
      <c r="F123" s="38">
        <f>F125+F126</f>
        <v>253272.4</v>
      </c>
      <c r="G123" s="9"/>
    </row>
    <row r="124" spans="1:7" ht="28.5" customHeight="1">
      <c r="A124" s="72" t="s">
        <v>1</v>
      </c>
      <c r="B124" s="72"/>
      <c r="C124" s="72"/>
      <c r="D124" s="16"/>
      <c r="E124" s="39"/>
      <c r="F124" s="38"/>
      <c r="G124" s="9"/>
    </row>
    <row r="125" spans="1:7" ht="28.5" customHeight="1">
      <c r="A125" s="72" t="s">
        <v>62</v>
      </c>
      <c r="B125" s="72"/>
      <c r="C125" s="72"/>
      <c r="D125" s="16">
        <v>262</v>
      </c>
      <c r="E125" s="39">
        <v>253272.4</v>
      </c>
      <c r="F125" s="38">
        <v>253272.4</v>
      </c>
      <c r="G125" s="9"/>
    </row>
    <row r="126" spans="1:7" ht="28.5" customHeight="1">
      <c r="A126" s="72" t="s">
        <v>63</v>
      </c>
      <c r="B126" s="72"/>
      <c r="C126" s="72"/>
      <c r="D126" s="16">
        <v>263</v>
      </c>
      <c r="E126" s="39"/>
      <c r="F126" s="38"/>
      <c r="G126" s="9"/>
    </row>
    <row r="127" spans="1:7" ht="28.5" customHeight="1">
      <c r="A127" s="72" t="s">
        <v>30</v>
      </c>
      <c r="B127" s="72"/>
      <c r="C127" s="72"/>
      <c r="D127" s="16">
        <v>290</v>
      </c>
      <c r="E127" s="39">
        <v>15000</v>
      </c>
      <c r="F127" s="38">
        <v>15000</v>
      </c>
      <c r="G127" s="9"/>
    </row>
    <row r="128" spans="1:7" ht="28.5" customHeight="1">
      <c r="A128" s="72" t="s">
        <v>47</v>
      </c>
      <c r="B128" s="72"/>
      <c r="C128" s="72"/>
      <c r="D128" s="16">
        <v>300</v>
      </c>
      <c r="E128" s="39">
        <f>F128</f>
        <v>109307.93</v>
      </c>
      <c r="F128" s="38">
        <f>F130+F133</f>
        <v>109307.93</v>
      </c>
      <c r="G128" s="9"/>
    </row>
    <row r="129" spans="1:7" ht="28.5" customHeight="1">
      <c r="A129" s="59" t="s">
        <v>1</v>
      </c>
      <c r="B129" s="60"/>
      <c r="C129" s="60"/>
      <c r="D129" s="16"/>
      <c r="E129" s="39"/>
      <c r="F129" s="38"/>
      <c r="G129" s="9"/>
    </row>
    <row r="130" spans="1:7" ht="28.5" customHeight="1">
      <c r="A130" s="72" t="s">
        <v>31</v>
      </c>
      <c r="B130" s="72"/>
      <c r="C130" s="72"/>
      <c r="D130" s="16">
        <v>310</v>
      </c>
      <c r="E130" s="39">
        <v>70189.25</v>
      </c>
      <c r="F130" s="38">
        <v>70189.25</v>
      </c>
      <c r="G130" s="9"/>
    </row>
    <row r="131" spans="1:7" ht="28.5" customHeight="1">
      <c r="A131" s="72" t="s">
        <v>64</v>
      </c>
      <c r="B131" s="72"/>
      <c r="C131" s="72"/>
      <c r="D131" s="16">
        <v>320</v>
      </c>
      <c r="E131" s="39"/>
      <c r="F131" s="38"/>
      <c r="G131" s="9"/>
    </row>
    <row r="132" spans="1:7" ht="28.5" customHeight="1">
      <c r="A132" s="72" t="s">
        <v>65</v>
      </c>
      <c r="B132" s="72"/>
      <c r="C132" s="72"/>
      <c r="D132" s="16">
        <v>330</v>
      </c>
      <c r="E132" s="39"/>
      <c r="F132" s="38"/>
      <c r="G132" s="9"/>
    </row>
    <row r="133" spans="1:7" ht="28.5" customHeight="1">
      <c r="A133" s="72" t="s">
        <v>32</v>
      </c>
      <c r="B133" s="72"/>
      <c r="C133" s="72"/>
      <c r="D133" s="16">
        <v>340</v>
      </c>
      <c r="E133" s="39">
        <f>F133</f>
        <v>39118.68</v>
      </c>
      <c r="F133" s="38">
        <v>39118.68</v>
      </c>
      <c r="G133" s="9"/>
    </row>
    <row r="134" spans="1:7" ht="32.25" customHeight="1">
      <c r="A134" s="72" t="s">
        <v>48</v>
      </c>
      <c r="B134" s="72"/>
      <c r="C134" s="72"/>
      <c r="D134" s="16">
        <v>500</v>
      </c>
      <c r="E134" s="38"/>
      <c r="F134" s="38"/>
      <c r="G134" s="9"/>
    </row>
    <row r="135" spans="1:7" ht="16.5" customHeight="1">
      <c r="A135" s="72" t="s">
        <v>1</v>
      </c>
      <c r="B135" s="72"/>
      <c r="C135" s="72"/>
      <c r="D135" s="16"/>
      <c r="E135" s="38"/>
      <c r="F135" s="38"/>
      <c r="G135" s="9"/>
    </row>
    <row r="136" spans="1:7" ht="45.75" customHeight="1">
      <c r="A136" s="72" t="s">
        <v>66</v>
      </c>
      <c r="B136" s="72"/>
      <c r="C136" s="72"/>
      <c r="D136" s="16">
        <v>520</v>
      </c>
      <c r="E136" s="38"/>
      <c r="F136" s="38"/>
      <c r="G136" s="9"/>
    </row>
    <row r="137" spans="1:7" ht="32.25" customHeight="1">
      <c r="A137" s="72" t="s">
        <v>67</v>
      </c>
      <c r="B137" s="72"/>
      <c r="C137" s="72"/>
      <c r="D137" s="16">
        <v>530</v>
      </c>
      <c r="E137" s="38"/>
      <c r="F137" s="38"/>
      <c r="G137" s="9"/>
    </row>
    <row r="138" spans="1:7" ht="15.75" customHeight="1">
      <c r="A138" s="82" t="s">
        <v>7</v>
      </c>
      <c r="B138" s="82"/>
      <c r="C138" s="82"/>
      <c r="D138" s="17"/>
      <c r="E138" s="38"/>
      <c r="F138" s="38"/>
      <c r="G138" s="9"/>
    </row>
    <row r="139" spans="1:7" ht="28.5" customHeight="1">
      <c r="A139" s="72" t="s">
        <v>8</v>
      </c>
      <c r="B139" s="72"/>
      <c r="C139" s="72"/>
      <c r="D139" s="8" t="s">
        <v>26</v>
      </c>
      <c r="E139" s="38">
        <f>F139</f>
        <v>1439300</v>
      </c>
      <c r="F139" s="38">
        <v>1439300</v>
      </c>
      <c r="G139" s="9"/>
    </row>
    <row r="140" spans="1:7" ht="28.5" customHeight="1">
      <c r="A140" s="7"/>
      <c r="B140" s="7"/>
      <c r="C140" s="7"/>
      <c r="D140" s="1"/>
      <c r="E140" s="24"/>
      <c r="F140" s="24"/>
      <c r="G140" s="24"/>
    </row>
    <row r="141" spans="1:7" ht="31.5" customHeight="1">
      <c r="A141" s="54" t="s">
        <v>112</v>
      </c>
      <c r="B141" s="54"/>
      <c r="C141" s="54"/>
      <c r="D141" s="54"/>
      <c r="E141" s="21"/>
      <c r="F141" s="81" t="s">
        <v>73</v>
      </c>
      <c r="G141" s="81"/>
    </row>
    <row r="142" spans="1:7">
      <c r="E142" s="14" t="s">
        <v>11</v>
      </c>
      <c r="F142" s="73" t="s">
        <v>10</v>
      </c>
      <c r="G142" s="73"/>
    </row>
    <row r="143" spans="1:7" ht="23.25" customHeight="1">
      <c r="A143" s="54" t="s">
        <v>49</v>
      </c>
      <c r="B143" s="54"/>
      <c r="C143" s="54"/>
      <c r="D143" s="54"/>
      <c r="E143" s="21"/>
      <c r="F143" s="81" t="s">
        <v>73</v>
      </c>
      <c r="G143" s="81"/>
    </row>
    <row r="144" spans="1:7" ht="30" customHeight="1">
      <c r="A144" s="54" t="s">
        <v>74</v>
      </c>
      <c r="B144" s="54"/>
      <c r="E144" s="14" t="s">
        <v>11</v>
      </c>
      <c r="F144" s="73" t="s">
        <v>10</v>
      </c>
      <c r="G144" s="73"/>
    </row>
    <row r="147" spans="1:3">
      <c r="A147" s="80" t="s">
        <v>38</v>
      </c>
      <c r="B147" s="80"/>
      <c r="C147" s="80"/>
    </row>
  </sheetData>
  <mergeCells count="152">
    <mergeCell ref="A33:G33"/>
    <mergeCell ref="A34:G34"/>
    <mergeCell ref="A35:G35"/>
    <mergeCell ref="A45:E46"/>
    <mergeCell ref="F45:G46"/>
    <mergeCell ref="A43:E44"/>
    <mergeCell ref="F43:G44"/>
    <mergeCell ref="A37:G37"/>
    <mergeCell ref="A38:G38"/>
    <mergeCell ref="A39:G39"/>
    <mergeCell ref="F42:G42"/>
    <mergeCell ref="A61:C61"/>
    <mergeCell ref="A60:C60"/>
    <mergeCell ref="A102:C102"/>
    <mergeCell ref="A103:C103"/>
    <mergeCell ref="A98:C98"/>
    <mergeCell ref="A92:C92"/>
    <mergeCell ref="A93:C93"/>
    <mergeCell ref="A95:C95"/>
    <mergeCell ref="A78:C78"/>
    <mergeCell ref="A68:C68"/>
    <mergeCell ref="A86:C86"/>
    <mergeCell ref="A66:C66"/>
    <mergeCell ref="A65:C65"/>
    <mergeCell ref="A77:C77"/>
    <mergeCell ref="A75:C75"/>
    <mergeCell ref="A70:C70"/>
    <mergeCell ref="A80:C80"/>
    <mergeCell ref="A72:C72"/>
    <mergeCell ref="A101:C101"/>
    <mergeCell ref="A100:C100"/>
    <mergeCell ref="A99:C99"/>
    <mergeCell ref="A107:C107"/>
    <mergeCell ref="A105:C105"/>
    <mergeCell ref="A97:C97"/>
    <mergeCell ref="A63:C63"/>
    <mergeCell ref="A50:E50"/>
    <mergeCell ref="A73:C73"/>
    <mergeCell ref="F52:G52"/>
    <mergeCell ref="A96:C96"/>
    <mergeCell ref="A87:C87"/>
    <mergeCell ref="A88:C88"/>
    <mergeCell ref="A89:C89"/>
    <mergeCell ref="A90:C90"/>
    <mergeCell ref="F54:G54"/>
    <mergeCell ref="A69:C69"/>
    <mergeCell ref="A94:C94"/>
    <mergeCell ref="A91:C91"/>
    <mergeCell ref="A67:C67"/>
    <mergeCell ref="A76:C76"/>
    <mergeCell ref="F51:G51"/>
    <mergeCell ref="A59:C59"/>
    <mergeCell ref="A64:C64"/>
    <mergeCell ref="D57:D58"/>
    <mergeCell ref="A57:C58"/>
    <mergeCell ref="A62:C62"/>
    <mergeCell ref="A147:C147"/>
    <mergeCell ref="F142:G142"/>
    <mergeCell ref="A143:D143"/>
    <mergeCell ref="A141:D141"/>
    <mergeCell ref="A119:C119"/>
    <mergeCell ref="A120:C120"/>
    <mergeCell ref="A137:C137"/>
    <mergeCell ref="A125:C125"/>
    <mergeCell ref="A126:C126"/>
    <mergeCell ref="A127:C127"/>
    <mergeCell ref="A121:C121"/>
    <mergeCell ref="A136:C136"/>
    <mergeCell ref="A122:C122"/>
    <mergeCell ref="A123:C123"/>
    <mergeCell ref="A124:C124"/>
    <mergeCell ref="A128:C128"/>
    <mergeCell ref="A129:C129"/>
    <mergeCell ref="A130:C130"/>
    <mergeCell ref="A131:C131"/>
    <mergeCell ref="A144:B144"/>
    <mergeCell ref="A135:C135"/>
    <mergeCell ref="A134:C134"/>
    <mergeCell ref="F144:G144"/>
    <mergeCell ref="F141:G141"/>
    <mergeCell ref="F143:G143"/>
    <mergeCell ref="A139:C139"/>
    <mergeCell ref="A138:C138"/>
    <mergeCell ref="A71:C71"/>
    <mergeCell ref="A132:C132"/>
    <mergeCell ref="A133:C133"/>
    <mergeCell ref="A85:C85"/>
    <mergeCell ref="A83:C83"/>
    <mergeCell ref="A84:C84"/>
    <mergeCell ref="A81:C81"/>
    <mergeCell ref="A74:C74"/>
    <mergeCell ref="A79:C79"/>
    <mergeCell ref="A82:C82"/>
    <mergeCell ref="A112:C112"/>
    <mergeCell ref="A113:C113"/>
    <mergeCell ref="A114:C114"/>
    <mergeCell ref="A115:C115"/>
    <mergeCell ref="A116:C116"/>
    <mergeCell ref="A117:C117"/>
    <mergeCell ref="A118:C118"/>
    <mergeCell ref="A104:C104"/>
    <mergeCell ref="A108:C108"/>
    <mergeCell ref="A109:C109"/>
    <mergeCell ref="A106:C106"/>
    <mergeCell ref="F47:G47"/>
    <mergeCell ref="F57:G57"/>
    <mergeCell ref="A56:G56"/>
    <mergeCell ref="E57:E58"/>
    <mergeCell ref="A110:C110"/>
    <mergeCell ref="A111:C111"/>
    <mergeCell ref="F5:G5"/>
    <mergeCell ref="A29:G29"/>
    <mergeCell ref="A1:C1"/>
    <mergeCell ref="A3:C3"/>
    <mergeCell ref="B4:C4"/>
    <mergeCell ref="B5:C5"/>
    <mergeCell ref="D20:F22"/>
    <mergeCell ref="A31:G31"/>
    <mergeCell ref="A30:G30"/>
    <mergeCell ref="F4:G4"/>
    <mergeCell ref="E6:G6"/>
    <mergeCell ref="A11:E11"/>
    <mergeCell ref="A7:G7"/>
    <mergeCell ref="A8:G8"/>
    <mergeCell ref="E1:G1"/>
    <mergeCell ref="E3:G3"/>
    <mergeCell ref="E2:G2"/>
    <mergeCell ref="A27:G27"/>
    <mergeCell ref="A18:C18"/>
    <mergeCell ref="A20:C22"/>
    <mergeCell ref="A14:C15"/>
    <mergeCell ref="A16:E17"/>
    <mergeCell ref="A23:C26"/>
    <mergeCell ref="D23:F25"/>
    <mergeCell ref="A54:E54"/>
    <mergeCell ref="A53:E53"/>
    <mergeCell ref="F53:G53"/>
    <mergeCell ref="A52:E52"/>
    <mergeCell ref="A19:C19"/>
    <mergeCell ref="A51:E51"/>
    <mergeCell ref="A47:E47"/>
    <mergeCell ref="A36:G36"/>
    <mergeCell ref="A32:G32"/>
    <mergeCell ref="F49:G49"/>
    <mergeCell ref="F48:G48"/>
    <mergeCell ref="A42:E42"/>
    <mergeCell ref="F50:G50"/>
    <mergeCell ref="A48:E48"/>
    <mergeCell ref="A49:E49"/>
    <mergeCell ref="F41:G41"/>
    <mergeCell ref="A40:G40"/>
    <mergeCell ref="A41:E41"/>
  </mergeCells>
  <phoneticPr fontId="5" type="noConversion"/>
  <pageMargins left="0.78740157480314965" right="0.39370078740157483" top="0.44" bottom="0.39370078740157483" header="0.35" footer="0.27559055118110237"/>
  <pageSetup paperSize="9" firstPageNumber="6" orientation="portrait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topLeftCell="A40" workbookViewId="0">
      <selection sqref="A1:I61"/>
    </sheetView>
  </sheetViews>
  <sheetFormatPr defaultRowHeight="12.75"/>
  <sheetData>
    <row r="1" spans="1:8" ht="15">
      <c r="A1" s="74" t="s">
        <v>98</v>
      </c>
      <c r="B1" s="74"/>
      <c r="C1" s="74"/>
      <c r="D1" s="47"/>
      <c r="E1" s="80" t="s">
        <v>9</v>
      </c>
      <c r="F1" s="80"/>
      <c r="G1" s="80"/>
      <c r="H1" s="2"/>
    </row>
    <row r="2" spans="1:8" ht="15">
      <c r="A2" s="37"/>
      <c r="B2" s="37"/>
      <c r="C2" s="37" t="s">
        <v>99</v>
      </c>
      <c r="D2" s="47"/>
      <c r="E2" s="75" t="s">
        <v>96</v>
      </c>
      <c r="F2" s="75"/>
      <c r="G2" s="75"/>
      <c r="H2" s="2"/>
    </row>
    <row r="3" spans="1:8" ht="15">
      <c r="A3" s="73" t="s">
        <v>41</v>
      </c>
      <c r="B3" s="73"/>
      <c r="C3" s="73"/>
      <c r="D3" s="47"/>
      <c r="E3" s="73" t="s">
        <v>41</v>
      </c>
      <c r="F3" s="73"/>
      <c r="G3" s="73"/>
      <c r="H3" s="2"/>
    </row>
    <row r="4" spans="1:8" ht="15">
      <c r="A4" s="49"/>
      <c r="B4" s="75"/>
      <c r="C4" s="75"/>
      <c r="D4" s="47"/>
      <c r="E4" s="49"/>
      <c r="F4" s="75" t="s">
        <v>72</v>
      </c>
      <c r="G4" s="75"/>
      <c r="H4" s="2"/>
    </row>
    <row r="5" spans="1:8" ht="15">
      <c r="A5" s="48" t="s">
        <v>11</v>
      </c>
      <c r="B5" s="73" t="s">
        <v>10</v>
      </c>
      <c r="C5" s="73"/>
      <c r="D5" s="47"/>
      <c r="E5" s="48" t="s">
        <v>11</v>
      </c>
      <c r="F5" s="73" t="s">
        <v>10</v>
      </c>
      <c r="G5" s="73"/>
      <c r="H5" s="2"/>
    </row>
    <row r="6" spans="1:8" ht="15">
      <c r="A6" s="2"/>
      <c r="B6" s="2"/>
      <c r="C6" s="2"/>
      <c r="D6" s="47"/>
      <c r="E6" s="73" t="s">
        <v>12</v>
      </c>
      <c r="F6" s="73"/>
      <c r="G6" s="73"/>
      <c r="H6" s="2"/>
    </row>
    <row r="7" spans="1:8" ht="18.75">
      <c r="A7" s="79" t="s">
        <v>13</v>
      </c>
      <c r="B7" s="79"/>
      <c r="C7" s="79"/>
      <c r="D7" s="79"/>
      <c r="E7" s="79"/>
      <c r="F7" s="79"/>
      <c r="G7" s="79"/>
      <c r="H7" s="2"/>
    </row>
    <row r="8" spans="1:8" ht="18.75">
      <c r="A8" s="79" t="s">
        <v>106</v>
      </c>
      <c r="B8" s="79"/>
      <c r="C8" s="79"/>
      <c r="D8" s="79"/>
      <c r="E8" s="79"/>
      <c r="F8" s="79"/>
      <c r="G8" s="79"/>
      <c r="H8" s="2"/>
    </row>
    <row r="9" spans="1:8" ht="18.75">
      <c r="A9" s="52"/>
      <c r="B9" s="52"/>
      <c r="C9" s="52"/>
      <c r="D9" s="52"/>
      <c r="E9" s="52"/>
      <c r="F9" s="51"/>
      <c r="G9" s="12" t="s">
        <v>14</v>
      </c>
      <c r="H9" s="2"/>
    </row>
    <row r="10" spans="1:8" ht="24">
      <c r="A10" s="52"/>
      <c r="B10" s="52"/>
      <c r="C10" s="52"/>
      <c r="D10" s="52"/>
      <c r="E10" s="52"/>
      <c r="F10" s="5" t="s">
        <v>15</v>
      </c>
      <c r="G10" s="6"/>
      <c r="H10" s="2"/>
    </row>
    <row r="11" spans="1:8" ht="15">
      <c r="A11" s="78" t="s">
        <v>107</v>
      </c>
      <c r="B11" s="78"/>
      <c r="C11" s="78"/>
      <c r="D11" s="78"/>
      <c r="E11" s="78"/>
      <c r="F11" s="5" t="s">
        <v>16</v>
      </c>
      <c r="G11" s="33">
        <v>41495</v>
      </c>
      <c r="H11" s="2"/>
    </row>
    <row r="12" spans="1:8" ht="15">
      <c r="A12" s="51"/>
      <c r="B12" s="51"/>
      <c r="C12" s="51"/>
      <c r="D12" s="51"/>
      <c r="E12" s="51"/>
      <c r="F12" s="2"/>
      <c r="G12" s="6"/>
      <c r="H12" s="2"/>
    </row>
    <row r="13" spans="1:8" ht="15">
      <c r="A13" s="2"/>
      <c r="B13" s="2"/>
      <c r="C13" s="2"/>
      <c r="D13" s="47"/>
      <c r="E13" s="2"/>
      <c r="F13" s="5"/>
      <c r="G13" s="6"/>
      <c r="H13" s="2"/>
    </row>
    <row r="14" spans="1:8" ht="15">
      <c r="A14" s="54" t="s">
        <v>20</v>
      </c>
      <c r="B14" s="54"/>
      <c r="C14" s="54"/>
      <c r="D14" s="53"/>
      <c r="E14" s="53"/>
      <c r="F14" s="5" t="s">
        <v>42</v>
      </c>
      <c r="G14" s="6">
        <v>50003736</v>
      </c>
      <c r="H14" s="2"/>
    </row>
    <row r="15" spans="1:8" ht="15">
      <c r="A15" s="54"/>
      <c r="B15" s="54"/>
      <c r="C15" s="54"/>
      <c r="D15" s="53"/>
      <c r="E15" s="53"/>
      <c r="F15" s="2"/>
      <c r="G15" s="42"/>
      <c r="H15" s="2"/>
    </row>
    <row r="16" spans="1:8" ht="15">
      <c r="A16" s="54" t="s">
        <v>68</v>
      </c>
      <c r="B16" s="54"/>
      <c r="C16" s="54"/>
      <c r="D16" s="54"/>
      <c r="E16" s="54"/>
      <c r="F16" s="2"/>
      <c r="G16" s="42"/>
      <c r="H16" s="2"/>
    </row>
    <row r="17" spans="1:8" ht="15">
      <c r="A17" s="54"/>
      <c r="B17" s="54"/>
      <c r="C17" s="54"/>
      <c r="D17" s="54"/>
      <c r="E17" s="54"/>
      <c r="F17" s="27"/>
      <c r="G17" s="26"/>
      <c r="H17" s="2"/>
    </row>
    <row r="18" spans="1:8" ht="15">
      <c r="A18" s="54" t="s">
        <v>69</v>
      </c>
      <c r="B18" s="54"/>
      <c r="C18" s="54"/>
      <c r="D18" s="50">
        <v>7810151723</v>
      </c>
      <c r="E18" s="31">
        <v>781001001</v>
      </c>
      <c r="F18" s="25"/>
      <c r="G18" s="28"/>
      <c r="H18" s="2"/>
    </row>
    <row r="19" spans="1:8" ht="15">
      <c r="A19" s="54" t="s">
        <v>19</v>
      </c>
      <c r="B19" s="54"/>
      <c r="C19" s="54"/>
      <c r="D19" s="1"/>
      <c r="E19" s="1"/>
      <c r="F19" s="13" t="s">
        <v>17</v>
      </c>
      <c r="G19" s="6">
        <v>383</v>
      </c>
      <c r="H19" s="2"/>
    </row>
    <row r="20" spans="1:8" ht="15">
      <c r="A20" s="54" t="s">
        <v>18</v>
      </c>
      <c r="B20" s="54"/>
      <c r="C20" s="54"/>
      <c r="D20" s="76" t="s">
        <v>97</v>
      </c>
      <c r="E20" s="77"/>
      <c r="F20" s="77"/>
      <c r="G20" s="13"/>
      <c r="H20" s="2"/>
    </row>
    <row r="21" spans="1:8" ht="15">
      <c r="A21" s="54"/>
      <c r="B21" s="54"/>
      <c r="C21" s="54"/>
      <c r="D21" s="77"/>
      <c r="E21" s="77"/>
      <c r="F21" s="77"/>
      <c r="G21" s="13"/>
      <c r="H21" s="2"/>
    </row>
    <row r="22" spans="1:8" ht="15">
      <c r="A22" s="54"/>
      <c r="B22" s="54"/>
      <c r="C22" s="54"/>
      <c r="D22" s="77"/>
      <c r="E22" s="77"/>
      <c r="F22" s="77"/>
      <c r="G22" s="13"/>
      <c r="H22" s="2"/>
    </row>
    <row r="23" spans="1:8" ht="15">
      <c r="A23" s="54" t="s">
        <v>21</v>
      </c>
      <c r="B23" s="54"/>
      <c r="C23" s="54"/>
      <c r="D23" s="55" t="s">
        <v>70</v>
      </c>
      <c r="E23" s="55"/>
      <c r="F23" s="55"/>
      <c r="G23" s="53"/>
      <c r="H23" s="2"/>
    </row>
    <row r="24" spans="1:8" ht="15">
      <c r="A24" s="54"/>
      <c r="B24" s="54"/>
      <c r="C24" s="54"/>
      <c r="D24" s="55"/>
      <c r="E24" s="55"/>
      <c r="F24" s="55"/>
      <c r="G24" s="53"/>
      <c r="H24" s="2"/>
    </row>
    <row r="25" spans="1:8" ht="15">
      <c r="A25" s="54"/>
      <c r="B25" s="54"/>
      <c r="C25" s="54"/>
      <c r="D25" s="55"/>
      <c r="E25" s="55"/>
      <c r="F25" s="55"/>
      <c r="G25" s="53"/>
      <c r="H25" s="2"/>
    </row>
    <row r="26" spans="1:8" ht="15">
      <c r="A26" s="54"/>
      <c r="B26" s="54"/>
      <c r="C26" s="54"/>
      <c r="D26" s="53"/>
      <c r="E26" s="53"/>
      <c r="F26" s="53"/>
      <c r="G26" s="53"/>
      <c r="H26" s="2"/>
    </row>
    <row r="27" spans="1:8" ht="15">
      <c r="A27" s="78" t="s">
        <v>54</v>
      </c>
      <c r="B27" s="78"/>
      <c r="C27" s="78"/>
      <c r="D27" s="78"/>
      <c r="E27" s="78"/>
      <c r="F27" s="78"/>
      <c r="G27" s="78"/>
      <c r="H27" s="2"/>
    </row>
    <row r="28" spans="1:8" ht="15">
      <c r="A28" s="15"/>
      <c r="B28" s="15"/>
      <c r="C28" s="15"/>
      <c r="D28" s="51"/>
      <c r="E28" s="15"/>
      <c r="F28" s="15"/>
      <c r="G28" s="15"/>
      <c r="H28" s="2"/>
    </row>
    <row r="29" spans="1:8" ht="15">
      <c r="A29" s="54" t="s">
        <v>50</v>
      </c>
      <c r="B29" s="54"/>
      <c r="C29" s="54"/>
      <c r="D29" s="54"/>
      <c r="E29" s="54"/>
      <c r="F29" s="54"/>
      <c r="G29" s="54"/>
      <c r="H29" s="2"/>
    </row>
    <row r="30" spans="1:8" ht="15">
      <c r="A30" s="54" t="s">
        <v>71</v>
      </c>
      <c r="B30" s="54"/>
      <c r="C30" s="54"/>
      <c r="D30" s="54"/>
      <c r="E30" s="54"/>
      <c r="F30" s="54"/>
      <c r="G30" s="54"/>
      <c r="H30" s="2"/>
    </row>
    <row r="31" spans="1:8" ht="15">
      <c r="A31" s="54" t="s">
        <v>51</v>
      </c>
      <c r="B31" s="54"/>
      <c r="C31" s="54"/>
      <c r="D31" s="54"/>
      <c r="E31" s="54"/>
      <c r="F31" s="54"/>
      <c r="G31" s="54"/>
      <c r="H31" s="2"/>
    </row>
    <row r="32" spans="1:8" ht="15">
      <c r="A32" s="54" t="s">
        <v>80</v>
      </c>
      <c r="B32" s="54"/>
      <c r="C32" s="54"/>
      <c r="D32" s="54"/>
      <c r="E32" s="54"/>
      <c r="F32" s="54"/>
      <c r="G32" s="54"/>
      <c r="H32" s="2"/>
    </row>
    <row r="33" spans="1:8" ht="15.75">
      <c r="A33" s="95" t="s">
        <v>76</v>
      </c>
      <c r="B33" s="62"/>
      <c r="C33" s="62"/>
      <c r="D33" s="62"/>
      <c r="E33" s="62"/>
      <c r="F33" s="62"/>
      <c r="G33" s="62"/>
      <c r="H33" s="35"/>
    </row>
    <row r="34" spans="1:8" ht="15">
      <c r="A34" s="62" t="s">
        <v>77</v>
      </c>
      <c r="B34" s="62"/>
      <c r="C34" s="62"/>
      <c r="D34" s="62"/>
      <c r="E34" s="62"/>
      <c r="F34" s="62"/>
      <c r="G34" s="62"/>
      <c r="H34" s="41"/>
    </row>
    <row r="35" spans="1:8" ht="15">
      <c r="A35" s="62" t="s">
        <v>78</v>
      </c>
      <c r="B35" s="62"/>
      <c r="C35" s="62"/>
      <c r="D35" s="62"/>
      <c r="E35" s="62"/>
      <c r="F35" s="62"/>
      <c r="G35" s="62"/>
      <c r="H35" s="41"/>
    </row>
    <row r="36" spans="1:8" ht="15">
      <c r="A36" s="62" t="s">
        <v>79</v>
      </c>
      <c r="B36" s="62"/>
      <c r="C36" s="62"/>
      <c r="D36" s="62"/>
      <c r="E36" s="62"/>
      <c r="F36" s="62"/>
      <c r="G36" s="62"/>
      <c r="H36" s="41"/>
    </row>
    <row r="37" spans="1:8" ht="15">
      <c r="A37" s="54" t="s">
        <v>81</v>
      </c>
      <c r="B37" s="54"/>
      <c r="C37" s="54"/>
      <c r="D37" s="54"/>
      <c r="E37" s="54"/>
      <c r="F37" s="54"/>
      <c r="G37" s="54"/>
      <c r="H37" s="41"/>
    </row>
    <row r="38" spans="1:8" ht="15">
      <c r="A38" s="109" t="s">
        <v>83</v>
      </c>
      <c r="B38" s="109"/>
      <c r="C38" s="109"/>
      <c r="D38" s="109"/>
      <c r="E38" s="109"/>
      <c r="F38" s="109"/>
      <c r="G38" s="109"/>
      <c r="H38" s="41"/>
    </row>
    <row r="39" spans="1:8" ht="15">
      <c r="A39" s="109" t="s">
        <v>82</v>
      </c>
      <c r="B39" s="109"/>
      <c r="C39" s="109"/>
      <c r="D39" s="109"/>
      <c r="E39" s="109"/>
      <c r="F39" s="109"/>
      <c r="G39" s="109"/>
      <c r="H39" s="41"/>
    </row>
    <row r="40" spans="1:8" ht="15">
      <c r="A40" s="69" t="s">
        <v>103</v>
      </c>
      <c r="B40" s="69"/>
      <c r="C40" s="69"/>
      <c r="D40" s="69"/>
      <c r="E40" s="69"/>
      <c r="F40" s="69"/>
      <c r="G40" s="69"/>
      <c r="H40" s="2"/>
    </row>
    <row r="41" spans="1:8" ht="15">
      <c r="A41" s="67" t="s">
        <v>0</v>
      </c>
      <c r="B41" s="70"/>
      <c r="C41" s="70"/>
      <c r="D41" s="70"/>
      <c r="E41" s="68"/>
      <c r="F41" s="67" t="s">
        <v>35</v>
      </c>
      <c r="G41" s="68"/>
      <c r="H41" s="2"/>
    </row>
    <row r="42" spans="1:8" ht="15">
      <c r="A42" s="64" t="s">
        <v>89</v>
      </c>
      <c r="B42" s="65"/>
      <c r="C42" s="65"/>
      <c r="D42" s="65"/>
      <c r="E42" s="66"/>
      <c r="F42" s="110">
        <v>2047142.66</v>
      </c>
      <c r="G42" s="111"/>
      <c r="H42" s="2"/>
    </row>
    <row r="43" spans="1:8" ht="15">
      <c r="A43" s="96" t="s">
        <v>90</v>
      </c>
      <c r="B43" s="106"/>
      <c r="C43" s="106"/>
      <c r="D43" s="106"/>
      <c r="E43" s="107"/>
      <c r="F43" s="102">
        <v>30626834.109999999</v>
      </c>
      <c r="G43" s="108"/>
      <c r="H43" s="2"/>
    </row>
    <row r="44" spans="1:8" ht="15">
      <c r="A44" s="99"/>
      <c r="B44" s="100"/>
      <c r="C44" s="100"/>
      <c r="D44" s="100"/>
      <c r="E44" s="101"/>
      <c r="F44" s="104"/>
      <c r="G44" s="105"/>
      <c r="H44" s="2"/>
    </row>
    <row r="45" spans="1:8" ht="15">
      <c r="A45" s="96" t="s">
        <v>84</v>
      </c>
      <c r="B45" s="97"/>
      <c r="C45" s="97"/>
      <c r="D45" s="97"/>
      <c r="E45" s="98"/>
      <c r="F45" s="102">
        <v>20248212.66</v>
      </c>
      <c r="G45" s="103"/>
      <c r="H45" s="2"/>
    </row>
    <row r="46" spans="1:8" ht="15">
      <c r="A46" s="99"/>
      <c r="B46" s="100"/>
      <c r="C46" s="100"/>
      <c r="D46" s="100"/>
      <c r="E46" s="101"/>
      <c r="F46" s="104"/>
      <c r="G46" s="105"/>
      <c r="H46" s="2"/>
    </row>
    <row r="47" spans="1:8" ht="15">
      <c r="A47" s="59" t="s">
        <v>85</v>
      </c>
      <c r="B47" s="60"/>
      <c r="C47" s="60"/>
      <c r="D47" s="60"/>
      <c r="E47" s="61"/>
      <c r="F47" s="67">
        <v>2756677.32</v>
      </c>
      <c r="G47" s="68"/>
      <c r="H47" s="2"/>
    </row>
    <row r="48" spans="1:8" ht="15">
      <c r="A48" s="58" t="s">
        <v>52</v>
      </c>
      <c r="B48" s="58"/>
      <c r="C48" s="58"/>
      <c r="D48" s="58"/>
      <c r="E48" s="58"/>
      <c r="F48" s="63">
        <v>425285.89</v>
      </c>
      <c r="G48" s="63"/>
      <c r="H48" s="2"/>
    </row>
    <row r="49" spans="1:8" ht="15">
      <c r="A49" s="56" t="s">
        <v>1</v>
      </c>
      <c r="B49" s="56"/>
      <c r="C49" s="56"/>
      <c r="D49" s="56"/>
      <c r="E49" s="56"/>
      <c r="F49" s="57"/>
      <c r="G49" s="57"/>
      <c r="H49" s="2"/>
    </row>
    <row r="50" spans="1:8" ht="15">
      <c r="A50" s="56" t="s">
        <v>86</v>
      </c>
      <c r="B50" s="56"/>
      <c r="C50" s="56"/>
      <c r="D50" s="56"/>
      <c r="E50" s="56"/>
      <c r="F50" s="57">
        <v>-44053.64</v>
      </c>
      <c r="G50" s="57"/>
      <c r="H50" s="2"/>
    </row>
    <row r="51" spans="1:8" ht="15">
      <c r="A51" s="56" t="s">
        <v>87</v>
      </c>
      <c r="B51" s="56"/>
      <c r="C51" s="56"/>
      <c r="D51" s="56"/>
      <c r="E51" s="56"/>
      <c r="F51" s="57"/>
      <c r="G51" s="57"/>
      <c r="H51" s="2"/>
    </row>
    <row r="52" spans="1:8" ht="15">
      <c r="A52" s="58" t="s">
        <v>53</v>
      </c>
      <c r="B52" s="58"/>
      <c r="C52" s="58"/>
      <c r="D52" s="58"/>
      <c r="E52" s="58"/>
      <c r="F52" s="63">
        <v>17333365.710000001</v>
      </c>
      <c r="G52" s="63"/>
      <c r="H52" s="2"/>
    </row>
    <row r="53" spans="1:8" ht="15">
      <c r="A53" s="56" t="s">
        <v>1</v>
      </c>
      <c r="B53" s="56"/>
      <c r="C53" s="56"/>
      <c r="D53" s="56"/>
      <c r="E53" s="56"/>
      <c r="F53" s="57"/>
      <c r="G53" s="57"/>
      <c r="H53" s="2"/>
    </row>
    <row r="54" spans="1:8" ht="15">
      <c r="A54" s="56" t="s">
        <v>88</v>
      </c>
      <c r="B54" s="56"/>
      <c r="C54" s="56"/>
      <c r="D54" s="56"/>
      <c r="E54" s="56"/>
      <c r="F54" s="57"/>
      <c r="G54" s="57"/>
      <c r="H54" s="2"/>
    </row>
    <row r="55" spans="1:8" ht="15">
      <c r="A55" s="22"/>
      <c r="B55" s="22"/>
      <c r="C55" s="22"/>
      <c r="D55" s="22"/>
      <c r="E55" s="22"/>
      <c r="F55" s="53"/>
      <c r="G55" s="53"/>
      <c r="H55" s="53"/>
    </row>
    <row r="56" spans="1:8" ht="15">
      <c r="A56" s="69" t="s">
        <v>104</v>
      </c>
      <c r="B56" s="69"/>
      <c r="C56" s="69"/>
      <c r="D56" s="69"/>
      <c r="E56" s="69"/>
      <c r="F56" s="69"/>
      <c r="G56" s="69"/>
      <c r="H56" s="2"/>
    </row>
    <row r="57" spans="1:8" ht="15">
      <c r="A57" s="57" t="s">
        <v>100</v>
      </c>
      <c r="B57" s="57"/>
      <c r="C57" s="57"/>
      <c r="D57" s="57" t="s">
        <v>25</v>
      </c>
      <c r="E57" s="57" t="s">
        <v>2</v>
      </c>
      <c r="F57" s="57" t="s">
        <v>3</v>
      </c>
      <c r="G57" s="57"/>
      <c r="H57" s="2"/>
    </row>
    <row r="58" spans="1:8" ht="195">
      <c r="A58" s="57"/>
      <c r="B58" s="57"/>
      <c r="C58" s="57"/>
      <c r="D58" s="57"/>
      <c r="E58" s="57"/>
      <c r="F58" s="46" t="s">
        <v>101</v>
      </c>
      <c r="G58" s="46" t="s">
        <v>102</v>
      </c>
      <c r="H58" s="2"/>
    </row>
    <row r="59" spans="1:8" ht="15">
      <c r="A59" s="72" t="s">
        <v>22</v>
      </c>
      <c r="B59" s="72"/>
      <c r="C59" s="72"/>
      <c r="D59" s="46" t="s">
        <v>26</v>
      </c>
      <c r="E59" s="42">
        <f>F59</f>
        <v>103904.38</v>
      </c>
      <c r="F59" s="42">
        <v>103904.38</v>
      </c>
      <c r="G59" s="42"/>
      <c r="H59" s="2"/>
    </row>
    <row r="60" spans="1:8" ht="15">
      <c r="A60" s="94" t="s">
        <v>4</v>
      </c>
      <c r="B60" s="94"/>
      <c r="C60" s="94"/>
      <c r="D60" s="46" t="s">
        <v>26</v>
      </c>
      <c r="E60" s="38">
        <f>F60</f>
        <v>33701466.590000004</v>
      </c>
      <c r="F60" s="38">
        <f>F62+F63+F65</f>
        <v>33701466.590000004</v>
      </c>
      <c r="G60" s="42"/>
      <c r="H60" s="2"/>
    </row>
    <row r="61" spans="1:8" ht="15">
      <c r="A61" s="72" t="s">
        <v>5</v>
      </c>
      <c r="B61" s="72"/>
      <c r="C61" s="72"/>
      <c r="D61" s="46" t="s">
        <v>26</v>
      </c>
      <c r="E61" s="38"/>
      <c r="F61" s="38"/>
      <c r="G61" s="42"/>
      <c r="H61" s="2"/>
    </row>
    <row r="62" spans="1:8" ht="15">
      <c r="A62" s="72" t="s">
        <v>39</v>
      </c>
      <c r="B62" s="72"/>
      <c r="C62" s="72"/>
      <c r="D62" s="46" t="s">
        <v>26</v>
      </c>
      <c r="E62" s="38">
        <f>F62</f>
        <v>31439500</v>
      </c>
      <c r="F62" s="38">
        <v>31439500</v>
      </c>
      <c r="G62" s="42"/>
      <c r="H62" s="2"/>
    </row>
    <row r="63" spans="1:8" ht="15">
      <c r="A63" s="89" t="s">
        <v>91</v>
      </c>
      <c r="B63" s="90"/>
      <c r="C63" s="91"/>
      <c r="D63" s="46" t="s">
        <v>75</v>
      </c>
      <c r="E63" s="38">
        <f>F63</f>
        <v>1440766.59</v>
      </c>
      <c r="F63" s="38">
        <v>1440766.59</v>
      </c>
      <c r="G63" s="42"/>
      <c r="H63" s="2"/>
    </row>
    <row r="64" spans="1:8" ht="15">
      <c r="A64" s="72" t="s">
        <v>36</v>
      </c>
      <c r="B64" s="72"/>
      <c r="C64" s="72"/>
      <c r="D64" s="46"/>
      <c r="E64" s="38"/>
      <c r="F64" s="38"/>
      <c r="G64" s="42"/>
      <c r="H64" s="2"/>
    </row>
    <row r="65" spans="1:8" ht="15">
      <c r="A65" s="72" t="s">
        <v>33</v>
      </c>
      <c r="B65" s="72"/>
      <c r="C65" s="72"/>
      <c r="D65" s="46" t="s">
        <v>26</v>
      </c>
      <c r="E65" s="38">
        <f>F65</f>
        <v>821200</v>
      </c>
      <c r="F65" s="38">
        <v>821200</v>
      </c>
      <c r="G65" s="42" t="s">
        <v>23</v>
      </c>
      <c r="H65" s="2"/>
    </row>
    <row r="66" spans="1:8" ht="15">
      <c r="A66" s="72" t="s">
        <v>5</v>
      </c>
      <c r="B66" s="72"/>
      <c r="C66" s="72"/>
      <c r="D66" s="46" t="s">
        <v>26</v>
      </c>
      <c r="E66" s="38"/>
      <c r="F66" s="38"/>
      <c r="G66" s="42"/>
      <c r="H66" s="2"/>
    </row>
    <row r="67" spans="1:8" ht="15">
      <c r="A67" s="89" t="s">
        <v>94</v>
      </c>
      <c r="B67" s="92"/>
      <c r="C67" s="93"/>
      <c r="D67" s="46"/>
      <c r="E67" s="38">
        <f>F67</f>
        <v>647100</v>
      </c>
      <c r="F67" s="38">
        <v>647100</v>
      </c>
      <c r="G67" s="42"/>
      <c r="H67" s="2"/>
    </row>
    <row r="68" spans="1:8" ht="15">
      <c r="A68" s="89" t="s">
        <v>92</v>
      </c>
      <c r="B68" s="90"/>
      <c r="C68" s="91"/>
      <c r="D68" s="46" t="s">
        <v>26</v>
      </c>
      <c r="E68" s="38"/>
      <c r="F68" s="38"/>
      <c r="G68" s="42"/>
      <c r="H68" s="2"/>
    </row>
    <row r="69" spans="1:8" ht="15">
      <c r="A69" s="89" t="s">
        <v>93</v>
      </c>
      <c r="B69" s="90"/>
      <c r="C69" s="91"/>
      <c r="D69" s="46" t="s">
        <v>26</v>
      </c>
      <c r="E69" s="38">
        <f>F69</f>
        <v>174100</v>
      </c>
      <c r="F69" s="38">
        <v>174100</v>
      </c>
      <c r="G69" s="42"/>
      <c r="H69" s="2"/>
    </row>
    <row r="70" spans="1:8" ht="15">
      <c r="A70" s="72" t="s">
        <v>34</v>
      </c>
      <c r="B70" s="72"/>
      <c r="C70" s="72"/>
      <c r="D70" s="46" t="s">
        <v>26</v>
      </c>
      <c r="E70" s="42"/>
      <c r="F70" s="38"/>
      <c r="G70" s="42"/>
      <c r="H70" s="2"/>
    </row>
    <row r="71" spans="1:8" ht="15">
      <c r="A71" s="83" t="s">
        <v>5</v>
      </c>
      <c r="B71" s="81"/>
      <c r="C71" s="84"/>
      <c r="D71" s="29" t="s">
        <v>26</v>
      </c>
      <c r="E71" s="30"/>
      <c r="F71" s="40"/>
      <c r="G71" s="30"/>
      <c r="H71" s="2"/>
    </row>
    <row r="72" spans="1:8" ht="15">
      <c r="A72" s="89"/>
      <c r="B72" s="90"/>
      <c r="C72" s="91"/>
      <c r="D72" s="46"/>
      <c r="E72" s="42"/>
      <c r="F72" s="38"/>
      <c r="G72" s="42"/>
      <c r="H72" s="2"/>
    </row>
    <row r="73" spans="1:8" ht="15">
      <c r="A73" s="72" t="s">
        <v>40</v>
      </c>
      <c r="B73" s="72"/>
      <c r="C73" s="72"/>
      <c r="D73" s="46" t="s">
        <v>26</v>
      </c>
      <c r="E73" s="42"/>
      <c r="F73" s="38"/>
      <c r="G73" s="42"/>
      <c r="H73" s="2"/>
    </row>
    <row r="74" spans="1:8" ht="15">
      <c r="A74" s="72" t="s">
        <v>24</v>
      </c>
      <c r="B74" s="72"/>
      <c r="C74" s="72"/>
      <c r="D74" s="46" t="s">
        <v>26</v>
      </c>
      <c r="E74" s="42"/>
      <c r="F74" s="38"/>
      <c r="G74" s="42"/>
      <c r="H74" s="2"/>
    </row>
    <row r="75" spans="1:8" ht="14.25">
      <c r="A75" s="94" t="s">
        <v>6</v>
      </c>
      <c r="B75" s="94"/>
      <c r="C75" s="94"/>
      <c r="D75" s="45">
        <v>900</v>
      </c>
      <c r="E75" s="39">
        <f>F75</f>
        <v>33805370.969999999</v>
      </c>
      <c r="F75" s="39">
        <f>F76+F105</f>
        <v>33805370.969999999</v>
      </c>
      <c r="G75" s="43"/>
      <c r="H75" s="20"/>
    </row>
    <row r="76" spans="1:8" ht="14.25">
      <c r="A76" s="86" t="s">
        <v>105</v>
      </c>
      <c r="B76" s="87"/>
      <c r="C76" s="88"/>
      <c r="D76" s="45"/>
      <c r="E76" s="39">
        <f>F76</f>
        <v>32880389.170000002</v>
      </c>
      <c r="F76" s="39">
        <f>F78+F83+F94+F98+F99</f>
        <v>32880389.170000002</v>
      </c>
      <c r="G76" s="43"/>
      <c r="H76" s="20"/>
    </row>
    <row r="77" spans="1:8" ht="15">
      <c r="A77" s="72" t="s">
        <v>5</v>
      </c>
      <c r="B77" s="72"/>
      <c r="C77" s="72"/>
      <c r="D77" s="46"/>
      <c r="E77" s="39"/>
      <c r="F77" s="38"/>
      <c r="G77" s="42"/>
      <c r="H77" s="2"/>
    </row>
    <row r="78" spans="1:8" ht="15">
      <c r="A78" s="85" t="s">
        <v>43</v>
      </c>
      <c r="B78" s="85"/>
      <c r="C78" s="85"/>
      <c r="D78" s="16">
        <v>210</v>
      </c>
      <c r="E78" s="39">
        <f t="shared" ref="E78:E104" si="0">F78</f>
        <v>27745300</v>
      </c>
      <c r="F78" s="38">
        <f>F80+F82+F81</f>
        <v>27745300</v>
      </c>
      <c r="G78" s="42"/>
      <c r="H78" s="2"/>
    </row>
    <row r="79" spans="1:8" ht="15">
      <c r="A79" s="59" t="s">
        <v>1</v>
      </c>
      <c r="B79" s="60"/>
      <c r="C79" s="60"/>
      <c r="D79" s="44"/>
      <c r="E79" s="39"/>
      <c r="F79" s="38"/>
      <c r="G79" s="42"/>
      <c r="H79" s="2"/>
    </row>
    <row r="80" spans="1:8" ht="15">
      <c r="A80" s="72" t="s">
        <v>27</v>
      </c>
      <c r="B80" s="72"/>
      <c r="C80" s="72"/>
      <c r="D80" s="16">
        <v>211</v>
      </c>
      <c r="E80" s="39">
        <f>F80</f>
        <v>21130000</v>
      </c>
      <c r="F80" s="38">
        <v>21130000</v>
      </c>
      <c r="G80" s="42"/>
      <c r="H80" s="2"/>
    </row>
    <row r="81" spans="1:8" ht="15">
      <c r="A81" s="71" t="s">
        <v>28</v>
      </c>
      <c r="B81" s="71"/>
      <c r="C81" s="71"/>
      <c r="D81" s="16">
        <v>212</v>
      </c>
      <c r="E81" s="39">
        <f t="shared" si="0"/>
        <v>239300</v>
      </c>
      <c r="F81" s="38">
        <v>239300</v>
      </c>
      <c r="G81" s="42"/>
      <c r="H81" s="2"/>
    </row>
    <row r="82" spans="1:8" ht="15">
      <c r="A82" s="72" t="s">
        <v>29</v>
      </c>
      <c r="B82" s="72"/>
      <c r="C82" s="72"/>
      <c r="D82" s="16">
        <v>213</v>
      </c>
      <c r="E82" s="39">
        <f>F82</f>
        <v>6376000</v>
      </c>
      <c r="F82" s="38">
        <v>6376000</v>
      </c>
      <c r="G82" s="42"/>
      <c r="H82" s="2"/>
    </row>
    <row r="83" spans="1:8" ht="15">
      <c r="A83" s="72" t="s">
        <v>44</v>
      </c>
      <c r="B83" s="72"/>
      <c r="C83" s="72"/>
      <c r="D83" s="16">
        <v>220</v>
      </c>
      <c r="E83" s="39">
        <f t="shared" si="0"/>
        <v>3097689.17</v>
      </c>
      <c r="F83" s="38">
        <f>F85+F87+F89+F90</f>
        <v>3097689.17</v>
      </c>
      <c r="G83" s="42"/>
      <c r="H83" s="2"/>
    </row>
    <row r="84" spans="1:8" ht="15">
      <c r="A84" s="72" t="s">
        <v>1</v>
      </c>
      <c r="B84" s="72"/>
      <c r="C84" s="72"/>
      <c r="D84" s="16"/>
      <c r="E84" s="39"/>
      <c r="F84" s="38"/>
      <c r="G84" s="42"/>
      <c r="H84" s="2"/>
    </row>
    <row r="85" spans="1:8" ht="15">
      <c r="A85" s="72" t="s">
        <v>55</v>
      </c>
      <c r="B85" s="72"/>
      <c r="C85" s="72"/>
      <c r="D85" s="16">
        <v>221</v>
      </c>
      <c r="E85" s="39">
        <f t="shared" si="0"/>
        <v>58364</v>
      </c>
      <c r="F85" s="38">
        <v>58364</v>
      </c>
      <c r="G85" s="42"/>
      <c r="H85" s="2"/>
    </row>
    <row r="86" spans="1:8" ht="15">
      <c r="A86" s="72" t="s">
        <v>56</v>
      </c>
      <c r="B86" s="72"/>
      <c r="C86" s="72"/>
      <c r="D86" s="16">
        <v>222</v>
      </c>
      <c r="E86" s="39"/>
      <c r="F86" s="38"/>
      <c r="G86" s="42"/>
      <c r="H86" s="2"/>
    </row>
    <row r="87" spans="1:8" ht="15">
      <c r="A87" s="72" t="s">
        <v>57</v>
      </c>
      <c r="B87" s="72"/>
      <c r="C87" s="72"/>
      <c r="D87" s="16">
        <v>223</v>
      </c>
      <c r="E87" s="39">
        <f t="shared" si="0"/>
        <v>1585900</v>
      </c>
      <c r="F87" s="38">
        <v>1585900</v>
      </c>
      <c r="G87" s="42"/>
      <c r="H87" s="2"/>
    </row>
    <row r="88" spans="1:8" ht="15">
      <c r="A88" s="72" t="s">
        <v>58</v>
      </c>
      <c r="B88" s="72"/>
      <c r="C88" s="72"/>
      <c r="D88" s="16">
        <v>224</v>
      </c>
      <c r="E88" s="39"/>
      <c r="F88" s="38"/>
      <c r="G88" s="42"/>
      <c r="H88" s="2"/>
    </row>
    <row r="89" spans="1:8" ht="15">
      <c r="A89" s="72" t="s">
        <v>59</v>
      </c>
      <c r="B89" s="72"/>
      <c r="C89" s="72"/>
      <c r="D89" s="16">
        <v>225</v>
      </c>
      <c r="E89" s="39">
        <f>F89</f>
        <v>1030929.75</v>
      </c>
      <c r="F89" s="38">
        <v>1030929.75</v>
      </c>
      <c r="G89" s="42"/>
      <c r="H89" s="2"/>
    </row>
    <row r="90" spans="1:8" ht="15">
      <c r="A90" s="72" t="s">
        <v>60</v>
      </c>
      <c r="B90" s="72"/>
      <c r="C90" s="72"/>
      <c r="D90" s="16">
        <v>226</v>
      </c>
      <c r="E90" s="39">
        <f t="shared" si="0"/>
        <v>422495.42</v>
      </c>
      <c r="F90" s="38">
        <v>422495.42</v>
      </c>
      <c r="G90" s="42"/>
      <c r="H90" s="2"/>
    </row>
    <row r="91" spans="1:8" ht="15">
      <c r="A91" s="72" t="s">
        <v>45</v>
      </c>
      <c r="B91" s="72"/>
      <c r="C91" s="72"/>
      <c r="D91" s="16">
        <v>240</v>
      </c>
      <c r="E91" s="39"/>
      <c r="F91" s="38"/>
      <c r="G91" s="42"/>
      <c r="H91" s="2"/>
    </row>
    <row r="92" spans="1:8" ht="15">
      <c r="A92" s="72" t="s">
        <v>1</v>
      </c>
      <c r="B92" s="72"/>
      <c r="C92" s="72"/>
      <c r="D92" s="16"/>
      <c r="E92" s="39"/>
      <c r="F92" s="38"/>
      <c r="G92" s="42"/>
      <c r="H92" s="2"/>
    </row>
    <row r="93" spans="1:8" ht="15">
      <c r="A93" s="72" t="s">
        <v>61</v>
      </c>
      <c r="B93" s="72"/>
      <c r="C93" s="72"/>
      <c r="D93" s="16">
        <v>241</v>
      </c>
      <c r="E93" s="39"/>
      <c r="F93" s="38"/>
      <c r="G93" s="42"/>
      <c r="H93" s="2"/>
    </row>
    <row r="94" spans="1:8" ht="15">
      <c r="A94" s="72" t="s">
        <v>46</v>
      </c>
      <c r="B94" s="72"/>
      <c r="C94" s="72"/>
      <c r="D94" s="16">
        <v>260</v>
      </c>
      <c r="E94" s="39">
        <f t="shared" si="0"/>
        <v>911400</v>
      </c>
      <c r="F94" s="38">
        <f>F96</f>
        <v>911400</v>
      </c>
      <c r="G94" s="42"/>
      <c r="H94" s="2"/>
    </row>
    <row r="95" spans="1:8" ht="15">
      <c r="A95" s="72" t="s">
        <v>1</v>
      </c>
      <c r="B95" s="72"/>
      <c r="C95" s="72"/>
      <c r="D95" s="16"/>
      <c r="E95" s="39"/>
      <c r="F95" s="38"/>
      <c r="G95" s="42"/>
      <c r="H95" s="2"/>
    </row>
    <row r="96" spans="1:8" ht="15">
      <c r="A96" s="72" t="s">
        <v>62</v>
      </c>
      <c r="B96" s="72"/>
      <c r="C96" s="72"/>
      <c r="D96" s="16">
        <v>262</v>
      </c>
      <c r="E96" s="39">
        <f t="shared" si="0"/>
        <v>911400</v>
      </c>
      <c r="F96" s="38">
        <v>911400</v>
      </c>
      <c r="G96" s="42"/>
      <c r="H96" s="2"/>
    </row>
    <row r="97" spans="1:8" ht="15">
      <c r="A97" s="72" t="s">
        <v>63</v>
      </c>
      <c r="B97" s="72"/>
      <c r="C97" s="72"/>
      <c r="D97" s="16">
        <v>263</v>
      </c>
      <c r="E97" s="39"/>
      <c r="F97" s="38"/>
      <c r="G97" s="42"/>
      <c r="H97" s="2"/>
    </row>
    <row r="98" spans="1:8" ht="15">
      <c r="A98" s="72" t="s">
        <v>30</v>
      </c>
      <c r="B98" s="72"/>
      <c r="C98" s="72"/>
      <c r="D98" s="16">
        <v>290</v>
      </c>
      <c r="E98" s="39">
        <f t="shared" si="0"/>
        <v>5000</v>
      </c>
      <c r="F98" s="38">
        <v>5000</v>
      </c>
      <c r="G98" s="42"/>
      <c r="H98" s="2"/>
    </row>
    <row r="99" spans="1:8" ht="15">
      <c r="A99" s="72" t="s">
        <v>47</v>
      </c>
      <c r="B99" s="72"/>
      <c r="C99" s="72"/>
      <c r="D99" s="16">
        <v>300</v>
      </c>
      <c r="E99" s="39">
        <f t="shared" si="0"/>
        <v>1121000</v>
      </c>
      <c r="F99" s="38">
        <f>F101+F104</f>
        <v>1121000</v>
      </c>
      <c r="G99" s="42"/>
      <c r="H99" s="2"/>
    </row>
    <row r="100" spans="1:8" ht="15">
      <c r="A100" s="59" t="s">
        <v>1</v>
      </c>
      <c r="B100" s="60"/>
      <c r="C100" s="60"/>
      <c r="D100" s="16"/>
      <c r="E100" s="39"/>
      <c r="F100" s="38"/>
      <c r="G100" s="42"/>
      <c r="H100" s="2"/>
    </row>
    <row r="101" spans="1:8" ht="15">
      <c r="A101" s="72" t="s">
        <v>31</v>
      </c>
      <c r="B101" s="72"/>
      <c r="C101" s="72"/>
      <c r="D101" s="16">
        <v>310</v>
      </c>
      <c r="E101" s="39">
        <f>F101</f>
        <v>968800</v>
      </c>
      <c r="F101" s="38">
        <v>968800</v>
      </c>
      <c r="G101" s="42"/>
      <c r="H101" s="2"/>
    </row>
    <row r="102" spans="1:8" ht="15">
      <c r="A102" s="72" t="s">
        <v>64</v>
      </c>
      <c r="B102" s="72"/>
      <c r="C102" s="72"/>
      <c r="D102" s="16">
        <v>320</v>
      </c>
      <c r="E102" s="39"/>
      <c r="F102" s="38"/>
      <c r="G102" s="42"/>
      <c r="H102" s="2"/>
    </row>
    <row r="103" spans="1:8" ht="15">
      <c r="A103" s="72" t="s">
        <v>65</v>
      </c>
      <c r="B103" s="72"/>
      <c r="C103" s="72"/>
      <c r="D103" s="16">
        <v>330</v>
      </c>
      <c r="E103" s="39"/>
      <c r="F103" s="38"/>
      <c r="G103" s="42"/>
      <c r="H103" s="2"/>
    </row>
    <row r="104" spans="1:8" ht="15">
      <c r="A104" s="72" t="s">
        <v>32</v>
      </c>
      <c r="B104" s="72"/>
      <c r="C104" s="72"/>
      <c r="D104" s="16">
        <v>340</v>
      </c>
      <c r="E104" s="39">
        <f t="shared" si="0"/>
        <v>152200</v>
      </c>
      <c r="F104" s="38">
        <v>152200</v>
      </c>
      <c r="G104" s="42"/>
      <c r="H104" s="2"/>
    </row>
    <row r="105" spans="1:8" ht="15">
      <c r="A105" s="86" t="s">
        <v>95</v>
      </c>
      <c r="B105" s="87"/>
      <c r="C105" s="88"/>
      <c r="D105" s="45"/>
      <c r="E105" s="39">
        <f>F105</f>
        <v>924981.8</v>
      </c>
      <c r="F105" s="38">
        <f>F107+F112+F123+F127+F128</f>
        <v>924981.8</v>
      </c>
      <c r="G105" s="42"/>
      <c r="H105" s="2"/>
    </row>
    <row r="106" spans="1:8" ht="15">
      <c r="A106" s="72" t="s">
        <v>5</v>
      </c>
      <c r="B106" s="72"/>
      <c r="C106" s="72"/>
      <c r="D106" s="46"/>
      <c r="E106" s="39"/>
      <c r="F106" s="38"/>
      <c r="G106" s="42"/>
      <c r="H106" s="2"/>
    </row>
    <row r="107" spans="1:8" ht="15">
      <c r="A107" s="85" t="s">
        <v>43</v>
      </c>
      <c r="B107" s="85"/>
      <c r="C107" s="85"/>
      <c r="D107" s="16">
        <v>210</v>
      </c>
      <c r="E107" s="39">
        <f>F107</f>
        <v>540442.74</v>
      </c>
      <c r="F107" s="38">
        <f>F109+F111</f>
        <v>540442.74</v>
      </c>
      <c r="G107" s="42"/>
      <c r="H107" s="2"/>
    </row>
    <row r="108" spans="1:8" ht="15">
      <c r="A108" s="56" t="s">
        <v>1</v>
      </c>
      <c r="B108" s="56"/>
      <c r="C108" s="56"/>
      <c r="D108" s="44"/>
      <c r="E108" s="39"/>
      <c r="F108" s="38"/>
      <c r="G108" s="42"/>
      <c r="H108" s="2"/>
    </row>
    <row r="109" spans="1:8" ht="15">
      <c r="A109" s="72" t="s">
        <v>27</v>
      </c>
      <c r="B109" s="72"/>
      <c r="C109" s="72"/>
      <c r="D109" s="16">
        <v>211</v>
      </c>
      <c r="E109" s="39">
        <f>F109</f>
        <v>415823.31</v>
      </c>
      <c r="F109" s="38">
        <v>415823.31</v>
      </c>
      <c r="G109" s="42"/>
      <c r="H109" s="2"/>
    </row>
    <row r="110" spans="1:8" ht="15">
      <c r="A110" s="71" t="s">
        <v>28</v>
      </c>
      <c r="B110" s="71"/>
      <c r="C110" s="71"/>
      <c r="D110" s="16">
        <v>212</v>
      </c>
      <c r="E110" s="39"/>
      <c r="F110" s="38"/>
      <c r="G110" s="42"/>
      <c r="H110" s="2"/>
    </row>
    <row r="111" spans="1:8" ht="15">
      <c r="A111" s="72" t="s">
        <v>29</v>
      </c>
      <c r="B111" s="72"/>
      <c r="C111" s="72"/>
      <c r="D111" s="16">
        <v>213</v>
      </c>
      <c r="E111" s="39">
        <f>F111</f>
        <v>124619.43</v>
      </c>
      <c r="F111" s="38">
        <v>124619.43</v>
      </c>
      <c r="G111" s="42"/>
      <c r="H111" s="2"/>
    </row>
    <row r="112" spans="1:8" ht="15">
      <c r="A112" s="72" t="s">
        <v>44</v>
      </c>
      <c r="B112" s="72"/>
      <c r="C112" s="72"/>
      <c r="D112" s="16">
        <v>220</v>
      </c>
      <c r="E112" s="39">
        <f>F112</f>
        <v>20000</v>
      </c>
      <c r="F112" s="38">
        <f>F114+F115+F116+F117+F118+F119</f>
        <v>20000</v>
      </c>
      <c r="G112" s="42"/>
      <c r="H112" s="2"/>
    </row>
    <row r="113" spans="1:8" ht="15">
      <c r="A113" s="72" t="s">
        <v>1</v>
      </c>
      <c r="B113" s="72"/>
      <c r="C113" s="72"/>
      <c r="D113" s="16"/>
      <c r="E113" s="39"/>
      <c r="F113" s="38"/>
      <c r="G113" s="42"/>
      <c r="H113" s="2"/>
    </row>
    <row r="114" spans="1:8" ht="15">
      <c r="A114" s="72" t="s">
        <v>55</v>
      </c>
      <c r="B114" s="72"/>
      <c r="C114" s="72"/>
      <c r="D114" s="16">
        <v>221</v>
      </c>
      <c r="E114" s="39"/>
      <c r="F114" s="38"/>
      <c r="G114" s="42"/>
      <c r="H114" s="2"/>
    </row>
    <row r="115" spans="1:8" ht="15">
      <c r="A115" s="72" t="s">
        <v>56</v>
      </c>
      <c r="B115" s="72"/>
      <c r="C115" s="72"/>
      <c r="D115" s="16">
        <v>222</v>
      </c>
      <c r="E115" s="39"/>
      <c r="F115" s="38"/>
      <c r="G115" s="42"/>
      <c r="H115" s="2"/>
    </row>
    <row r="116" spans="1:8" ht="15">
      <c r="A116" s="72" t="s">
        <v>57</v>
      </c>
      <c r="B116" s="72"/>
      <c r="C116" s="72"/>
      <c r="D116" s="16">
        <v>223</v>
      </c>
      <c r="E116" s="39">
        <f>F116</f>
        <v>20000</v>
      </c>
      <c r="F116" s="38">
        <v>20000</v>
      </c>
      <c r="G116" s="42"/>
      <c r="H116" s="2"/>
    </row>
    <row r="117" spans="1:8" ht="15">
      <c r="A117" s="72" t="s">
        <v>58</v>
      </c>
      <c r="B117" s="72"/>
      <c r="C117" s="72"/>
      <c r="D117" s="16">
        <v>224</v>
      </c>
      <c r="E117" s="39"/>
      <c r="F117" s="38"/>
      <c r="G117" s="42"/>
      <c r="H117" s="2"/>
    </row>
    <row r="118" spans="1:8" ht="15">
      <c r="A118" s="72" t="s">
        <v>59</v>
      </c>
      <c r="B118" s="72"/>
      <c r="C118" s="72"/>
      <c r="D118" s="16">
        <v>225</v>
      </c>
      <c r="E118" s="39"/>
      <c r="F118" s="38"/>
      <c r="G118" s="42"/>
      <c r="H118" s="2"/>
    </row>
    <row r="119" spans="1:8" ht="15">
      <c r="A119" s="72" t="s">
        <v>60</v>
      </c>
      <c r="B119" s="72"/>
      <c r="C119" s="72"/>
      <c r="D119" s="16">
        <v>226</v>
      </c>
      <c r="E119" s="39"/>
      <c r="F119" s="38"/>
      <c r="G119" s="42"/>
      <c r="H119" s="2"/>
    </row>
    <row r="120" spans="1:8" ht="15">
      <c r="A120" s="72" t="s">
        <v>45</v>
      </c>
      <c r="B120" s="72"/>
      <c r="C120" s="72"/>
      <c r="D120" s="16">
        <v>240</v>
      </c>
      <c r="E120" s="39"/>
      <c r="F120" s="38"/>
      <c r="G120" s="42"/>
      <c r="H120" s="2"/>
    </row>
    <row r="121" spans="1:8" ht="15">
      <c r="A121" s="72" t="s">
        <v>1</v>
      </c>
      <c r="B121" s="72"/>
      <c r="C121" s="72"/>
      <c r="D121" s="16"/>
      <c r="E121" s="39"/>
      <c r="F121" s="38"/>
      <c r="G121" s="42"/>
      <c r="H121" s="2"/>
    </row>
    <row r="122" spans="1:8" ht="15">
      <c r="A122" s="72" t="s">
        <v>61</v>
      </c>
      <c r="B122" s="72"/>
      <c r="C122" s="72"/>
      <c r="D122" s="16">
        <v>241</v>
      </c>
      <c r="E122" s="39"/>
      <c r="F122" s="38"/>
      <c r="G122" s="42"/>
      <c r="H122" s="2"/>
    </row>
    <row r="123" spans="1:8" ht="15">
      <c r="A123" s="72" t="s">
        <v>46</v>
      </c>
      <c r="B123" s="72"/>
      <c r="C123" s="72"/>
      <c r="D123" s="16">
        <v>260</v>
      </c>
      <c r="E123" s="39">
        <f>F123</f>
        <v>204358.15</v>
      </c>
      <c r="F123" s="38">
        <f>F125+F126</f>
        <v>204358.15</v>
      </c>
      <c r="G123" s="42"/>
      <c r="H123" s="2"/>
    </row>
    <row r="124" spans="1:8" ht="15">
      <c r="A124" s="72" t="s">
        <v>1</v>
      </c>
      <c r="B124" s="72"/>
      <c r="C124" s="72"/>
      <c r="D124" s="16"/>
      <c r="E124" s="39"/>
      <c r="F124" s="38"/>
      <c r="G124" s="42"/>
      <c r="H124" s="2"/>
    </row>
    <row r="125" spans="1:8" ht="15">
      <c r="A125" s="72" t="s">
        <v>62</v>
      </c>
      <c r="B125" s="72"/>
      <c r="C125" s="72"/>
      <c r="D125" s="16">
        <v>262</v>
      </c>
      <c r="E125" s="39">
        <f>F125</f>
        <v>204358.15</v>
      </c>
      <c r="F125" s="38">
        <v>204358.15</v>
      </c>
      <c r="G125" s="42"/>
      <c r="H125" s="2"/>
    </row>
    <row r="126" spans="1:8" ht="15">
      <c r="A126" s="72" t="s">
        <v>63</v>
      </c>
      <c r="B126" s="72"/>
      <c r="C126" s="72"/>
      <c r="D126" s="16">
        <v>263</v>
      </c>
      <c r="E126" s="39"/>
      <c r="F126" s="38"/>
      <c r="G126" s="42"/>
      <c r="H126" s="2"/>
    </row>
    <row r="127" spans="1:8" ht="15">
      <c r="A127" s="72" t="s">
        <v>30</v>
      </c>
      <c r="B127" s="72"/>
      <c r="C127" s="72"/>
      <c r="D127" s="16">
        <v>290</v>
      </c>
      <c r="E127" s="39">
        <f>F127</f>
        <v>25000</v>
      </c>
      <c r="F127" s="38">
        <v>25000</v>
      </c>
      <c r="G127" s="42"/>
      <c r="H127" s="2"/>
    </row>
    <row r="128" spans="1:8" ht="15">
      <c r="A128" s="72" t="s">
        <v>47</v>
      </c>
      <c r="B128" s="72"/>
      <c r="C128" s="72"/>
      <c r="D128" s="16">
        <v>300</v>
      </c>
      <c r="E128" s="39">
        <f>F128</f>
        <v>135180.91</v>
      </c>
      <c r="F128" s="38">
        <f>F130+F133</f>
        <v>135180.91</v>
      </c>
      <c r="G128" s="42"/>
      <c r="H128" s="2"/>
    </row>
    <row r="129" spans="1:8" ht="15">
      <c r="A129" s="59" t="s">
        <v>1</v>
      </c>
      <c r="B129" s="60"/>
      <c r="C129" s="60"/>
      <c r="D129" s="16"/>
      <c r="E129" s="39"/>
      <c r="F129" s="38"/>
      <c r="G129" s="42"/>
      <c r="H129" s="2"/>
    </row>
    <row r="130" spans="1:8" ht="15">
      <c r="A130" s="72" t="s">
        <v>31</v>
      </c>
      <c r="B130" s="72"/>
      <c r="C130" s="72"/>
      <c r="D130" s="16">
        <v>310</v>
      </c>
      <c r="E130" s="39">
        <f>F130</f>
        <v>135180.91</v>
      </c>
      <c r="F130" s="38">
        <v>135180.91</v>
      </c>
      <c r="G130" s="42"/>
      <c r="H130" s="2"/>
    </row>
    <row r="131" spans="1:8" ht="15">
      <c r="A131" s="72" t="s">
        <v>64</v>
      </c>
      <c r="B131" s="72"/>
      <c r="C131" s="72"/>
      <c r="D131" s="16">
        <v>320</v>
      </c>
      <c r="E131" s="39"/>
      <c r="F131" s="38"/>
      <c r="G131" s="42"/>
      <c r="H131" s="2"/>
    </row>
    <row r="132" spans="1:8" ht="15">
      <c r="A132" s="72" t="s">
        <v>65</v>
      </c>
      <c r="B132" s="72"/>
      <c r="C132" s="72"/>
      <c r="D132" s="16">
        <v>330</v>
      </c>
      <c r="E132" s="39"/>
      <c r="F132" s="38"/>
      <c r="G132" s="42"/>
      <c r="H132" s="2"/>
    </row>
    <row r="133" spans="1:8" ht="15">
      <c r="A133" s="72" t="s">
        <v>32</v>
      </c>
      <c r="B133" s="72"/>
      <c r="C133" s="72"/>
      <c r="D133" s="16">
        <v>340</v>
      </c>
      <c r="E133" s="39"/>
      <c r="F133" s="38"/>
      <c r="G133" s="42"/>
      <c r="H133" s="2"/>
    </row>
    <row r="134" spans="1:8" ht="15">
      <c r="A134" s="72" t="s">
        <v>48</v>
      </c>
      <c r="B134" s="72"/>
      <c r="C134" s="72"/>
      <c r="D134" s="16">
        <v>500</v>
      </c>
      <c r="E134" s="38"/>
      <c r="F134" s="38"/>
      <c r="G134" s="42"/>
      <c r="H134" s="2"/>
    </row>
    <row r="135" spans="1:8" ht="15">
      <c r="A135" s="72" t="s">
        <v>1</v>
      </c>
      <c r="B135" s="72"/>
      <c r="C135" s="72"/>
      <c r="D135" s="16"/>
      <c r="E135" s="38"/>
      <c r="F135" s="38"/>
      <c r="G135" s="42"/>
      <c r="H135" s="2"/>
    </row>
    <row r="136" spans="1:8" ht="15">
      <c r="A136" s="72" t="s">
        <v>66</v>
      </c>
      <c r="B136" s="72"/>
      <c r="C136" s="72"/>
      <c r="D136" s="16">
        <v>520</v>
      </c>
      <c r="E136" s="38"/>
      <c r="F136" s="38"/>
      <c r="G136" s="42"/>
      <c r="H136" s="2"/>
    </row>
    <row r="137" spans="1:8" ht="15">
      <c r="A137" s="72" t="s">
        <v>67</v>
      </c>
      <c r="B137" s="72"/>
      <c r="C137" s="72"/>
      <c r="D137" s="16">
        <v>530</v>
      </c>
      <c r="E137" s="38"/>
      <c r="F137" s="38"/>
      <c r="G137" s="42"/>
      <c r="H137" s="2"/>
    </row>
    <row r="138" spans="1:8" ht="15">
      <c r="A138" s="82" t="s">
        <v>7</v>
      </c>
      <c r="B138" s="82"/>
      <c r="C138" s="82"/>
      <c r="D138" s="17"/>
      <c r="E138" s="38"/>
      <c r="F138" s="38"/>
      <c r="G138" s="42"/>
      <c r="H138" s="2"/>
    </row>
    <row r="139" spans="1:8" ht="15">
      <c r="A139" s="72" t="s">
        <v>8</v>
      </c>
      <c r="B139" s="72"/>
      <c r="C139" s="72"/>
      <c r="D139" s="46" t="s">
        <v>26</v>
      </c>
      <c r="E139" s="38">
        <v>1207200</v>
      </c>
      <c r="F139" s="38">
        <v>1207200</v>
      </c>
      <c r="G139" s="42"/>
      <c r="H139" s="2"/>
    </row>
    <row r="140" spans="1:8" ht="15">
      <c r="A140" s="53"/>
      <c r="B140" s="53"/>
      <c r="C140" s="53"/>
      <c r="D140" s="1"/>
      <c r="E140" s="24"/>
      <c r="F140" s="24"/>
      <c r="G140" s="24"/>
      <c r="H140" s="2"/>
    </row>
    <row r="141" spans="1:8" ht="15">
      <c r="A141" s="54" t="s">
        <v>37</v>
      </c>
      <c r="B141" s="54"/>
      <c r="C141" s="54"/>
      <c r="D141" s="54"/>
      <c r="E141" s="21"/>
      <c r="F141" s="81" t="s">
        <v>73</v>
      </c>
      <c r="G141" s="81"/>
      <c r="H141" s="2"/>
    </row>
    <row r="142" spans="1:8" ht="15">
      <c r="A142" s="2"/>
      <c r="B142" s="2"/>
      <c r="C142" s="2"/>
      <c r="D142" s="47"/>
      <c r="E142" s="48" t="s">
        <v>11</v>
      </c>
      <c r="F142" s="73" t="s">
        <v>10</v>
      </c>
      <c r="G142" s="73"/>
      <c r="H142" s="2"/>
    </row>
    <row r="143" spans="1:8" ht="15">
      <c r="A143" s="54" t="s">
        <v>49</v>
      </c>
      <c r="B143" s="54"/>
      <c r="C143" s="54"/>
      <c r="D143" s="54"/>
      <c r="E143" s="21"/>
      <c r="F143" s="81" t="s">
        <v>73</v>
      </c>
      <c r="G143" s="81"/>
      <c r="H143" s="2"/>
    </row>
    <row r="144" spans="1:8" ht="15">
      <c r="A144" s="54" t="s">
        <v>74</v>
      </c>
      <c r="B144" s="54"/>
      <c r="C144" s="2"/>
      <c r="D144" s="47"/>
      <c r="E144" s="48" t="s">
        <v>11</v>
      </c>
      <c r="F144" s="73" t="s">
        <v>10</v>
      </c>
      <c r="G144" s="73"/>
      <c r="H144" s="2"/>
    </row>
    <row r="145" spans="1:8" ht="15">
      <c r="A145" s="2"/>
      <c r="B145" s="2"/>
      <c r="C145" s="2"/>
      <c r="D145" s="47"/>
      <c r="E145" s="2"/>
      <c r="F145" s="2"/>
      <c r="G145" s="2"/>
      <c r="H145" s="2"/>
    </row>
    <row r="146" spans="1:8" ht="15">
      <c r="A146" s="2"/>
      <c r="B146" s="2"/>
      <c r="C146" s="2"/>
      <c r="D146" s="47"/>
      <c r="E146" s="2"/>
      <c r="F146" s="2"/>
      <c r="G146" s="2"/>
      <c r="H146" s="2"/>
    </row>
    <row r="147" spans="1:8" ht="15">
      <c r="A147" s="80" t="s">
        <v>38</v>
      </c>
      <c r="B147" s="80"/>
      <c r="C147" s="80"/>
      <c r="D147" s="47"/>
      <c r="E147" s="2"/>
      <c r="F147" s="2"/>
      <c r="G147" s="2"/>
      <c r="H147" s="2"/>
    </row>
    <row r="148" spans="1:8" ht="15">
      <c r="A148" s="2"/>
      <c r="B148" s="2"/>
      <c r="C148" s="2"/>
      <c r="D148" s="47"/>
      <c r="E148" s="2"/>
      <c r="F148" s="2"/>
      <c r="G148" s="2"/>
      <c r="H148" s="2"/>
    </row>
    <row r="149" spans="1:8" ht="15">
      <c r="A149" s="2"/>
      <c r="B149" s="2"/>
      <c r="C149" s="2"/>
      <c r="D149" s="47"/>
      <c r="E149" s="2"/>
      <c r="F149" s="2"/>
      <c r="G149" s="2"/>
      <c r="H149" s="2"/>
    </row>
  </sheetData>
  <mergeCells count="152">
    <mergeCell ref="A143:D143"/>
    <mergeCell ref="F143:G143"/>
    <mergeCell ref="A144:B144"/>
    <mergeCell ref="F144:G144"/>
    <mergeCell ref="A147:C147"/>
    <mergeCell ref="A137:C137"/>
    <mergeCell ref="A138:C138"/>
    <mergeCell ref="A139:C139"/>
    <mergeCell ref="A141:D141"/>
    <mergeCell ref="F141:G141"/>
    <mergeCell ref="F142:G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4:E54"/>
    <mergeCell ref="F54:G54"/>
    <mergeCell ref="A56:G56"/>
    <mergeCell ref="A57:C58"/>
    <mergeCell ref="D57:D58"/>
    <mergeCell ref="E57:E58"/>
    <mergeCell ref="F57:G57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3:E44"/>
    <mergeCell ref="F43:G44"/>
    <mergeCell ref="A45:E46"/>
    <mergeCell ref="F45:G46"/>
    <mergeCell ref="A47:E47"/>
    <mergeCell ref="F47:G47"/>
    <mergeCell ref="A38:G38"/>
    <mergeCell ref="A39:G39"/>
    <mergeCell ref="A40:G40"/>
    <mergeCell ref="A41:E41"/>
    <mergeCell ref="F41:G41"/>
    <mergeCell ref="A42:E42"/>
    <mergeCell ref="F42:G42"/>
    <mergeCell ref="A32:G32"/>
    <mergeCell ref="A33:G33"/>
    <mergeCell ref="A34:G34"/>
    <mergeCell ref="A35:G35"/>
    <mergeCell ref="A36:G36"/>
    <mergeCell ref="A37:G37"/>
    <mergeCell ref="A23:C26"/>
    <mergeCell ref="D23:F25"/>
    <mergeCell ref="A27:G27"/>
    <mergeCell ref="A29:G29"/>
    <mergeCell ref="A30:G30"/>
    <mergeCell ref="A31:G31"/>
    <mergeCell ref="A18:C18"/>
    <mergeCell ref="A19:C19"/>
    <mergeCell ref="A20:C22"/>
    <mergeCell ref="D20:F22"/>
    <mergeCell ref="B5:C5"/>
    <mergeCell ref="F5:G5"/>
    <mergeCell ref="E6:G6"/>
    <mergeCell ref="A7:G7"/>
    <mergeCell ref="A8:G8"/>
    <mergeCell ref="A11:E11"/>
    <mergeCell ref="A1:C1"/>
    <mergeCell ref="E1:G1"/>
    <mergeCell ref="E2:G2"/>
    <mergeCell ref="A3:C3"/>
    <mergeCell ref="E3:G3"/>
    <mergeCell ref="B4:C4"/>
    <mergeCell ref="F4:G4"/>
    <mergeCell ref="A14:C15"/>
    <mergeCell ref="A16:E17"/>
  </mergeCell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0431</dc:creator>
  <cp:lastModifiedBy>Prepod</cp:lastModifiedBy>
  <cp:lastPrinted>2016-04-15T08:27:31Z</cp:lastPrinted>
  <dcterms:created xsi:type="dcterms:W3CDTF">2010-08-09T11:23:33Z</dcterms:created>
  <dcterms:modified xsi:type="dcterms:W3CDTF">2016-05-13T08:58:04Z</dcterms:modified>
</cp:coreProperties>
</file>